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639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30" i="1" l="1"/>
  <c r="C30" i="1"/>
  <c r="P28" i="1" l="1"/>
  <c r="C27" i="1"/>
  <c r="C26" i="1"/>
  <c r="P26" i="1" s="1"/>
  <c r="C25" i="1"/>
  <c r="C24" i="1"/>
  <c r="P24" i="1" s="1"/>
  <c r="C23" i="1"/>
  <c r="C22" i="1"/>
  <c r="P22" i="1" s="1"/>
  <c r="C21" i="1"/>
  <c r="C20" i="1"/>
  <c r="P20" i="1" s="1"/>
  <c r="C19" i="1"/>
  <c r="P18" i="1"/>
  <c r="C18" i="1"/>
  <c r="C17" i="1"/>
  <c r="C16" i="1"/>
  <c r="P16" i="1" s="1"/>
  <c r="C15" i="1"/>
  <c r="C14" i="1"/>
  <c r="P14" i="1" s="1"/>
  <c r="C13" i="1"/>
  <c r="C12" i="1"/>
  <c r="P12" i="1" s="1"/>
  <c r="C11" i="1"/>
  <c r="C10" i="1"/>
  <c r="P10" i="1" s="1"/>
  <c r="C9" i="1"/>
</calcChain>
</file>

<file path=xl/comments1.xml><?xml version="1.0" encoding="utf-8"?>
<comments xmlns="http://schemas.openxmlformats.org/spreadsheetml/2006/main">
  <authors>
    <author>Miriam</author>
  </authors>
  <commentList>
    <comment ref="P7" authorId="0">
      <text>
        <r>
          <rPr>
            <b/>
            <sz val="9"/>
            <color indexed="81"/>
            <rFont val="Tahoma"/>
            <family val="2"/>
          </rPr>
          <t>Miriam: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<sst xmlns="http://schemas.openxmlformats.org/spreadsheetml/2006/main" count="54" uniqueCount="34">
  <si>
    <t>H. AYUNTAMIENTO DE TUXPAN, VERACRUZ 2014-2017</t>
  </si>
  <si>
    <t>DIF TUXPAN VERACRUZ</t>
  </si>
  <si>
    <t>OBJETIVOS</t>
  </si>
  <si>
    <t>META</t>
  </si>
  <si>
    <t>ENE</t>
  </si>
  <si>
    <t>FEB</t>
  </si>
  <si>
    <t>MARZO</t>
  </si>
  <si>
    <t>ABRIL</t>
  </si>
  <si>
    <t>MAYO</t>
  </si>
  <si>
    <t>JUNIO</t>
  </si>
  <si>
    <t>JULIO</t>
  </si>
  <si>
    <t>AGO.</t>
  </si>
  <si>
    <t>SEP.</t>
  </si>
  <si>
    <t>OCT</t>
  </si>
  <si>
    <t>NOV.</t>
  </si>
  <si>
    <t>DIC.</t>
  </si>
  <si>
    <t>AVANCE (3)</t>
  </si>
  <si>
    <t>LOGRO</t>
  </si>
  <si>
    <t>PROP</t>
  </si>
  <si>
    <t>CUMP</t>
  </si>
  <si>
    <t>ACTIVIDADES DIRIGIDAS A GRUPOS ESPECIFICOS</t>
  </si>
  <si>
    <t>PROMOCIÓN DE TALLERES</t>
  </si>
  <si>
    <t>BRIGADAS EN COLONIAS Y COMUNIDADES</t>
  </si>
  <si>
    <t>ACTIVIDADES PARA RECAUDAR FONDOS</t>
  </si>
  <si>
    <t>MAQUILADORA DE UNIFORMES (ESCUELAS)</t>
  </si>
  <si>
    <t>ELABORO   LIC. JEANNETTE TORRES PARRA</t>
  </si>
  <si>
    <t>AREA    SUBDIRECCIÓN Y TALLERES</t>
  </si>
  <si>
    <t xml:space="preserve">                                                                                                              PROGRAMA OPERATIVO (ANUAL Y/O TRIMESTRAL) EJERCICIO - 2016</t>
  </si>
  <si>
    <t>GESTIÓN DE NUEVOS TALLERES</t>
  </si>
  <si>
    <t>NÚMERO DE ALUMNAS DE NUEVO INGRESO</t>
  </si>
  <si>
    <t>GESTIÓN DE TALLERES DE INFANTILES</t>
  </si>
  <si>
    <t>GESTIÓN DE CURSOS EN CONVENIO ICATVER</t>
  </si>
  <si>
    <t>ENTRGEGA OFICIAL DE DIPLOMA EN CLAUSURA DE TALLERES</t>
  </si>
  <si>
    <t>GESTIÓN PARA PRESTAR SERVICIO DE TALLERES A  OTRAS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</si>
</sst>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6"/>
      <color theme="1"/>
      <name val="Arial"/>
      <family val="2"/>
    </font>
    <font>
      <sz val="16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8" fillId="0" borderId="0" xfId="0" applyFont="1"/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9" fontId="4" fillId="0" borderId="7" xfId="0" applyNumberFormat="1" applyFont="1" applyFill="1" applyBorder="1"/>
    <xf numFmtId="9" fontId="5" fillId="0" borderId="0" xfId="0" applyNumberFormat="1" applyFont="1"/>
    <xf numFmtId="164" fontId="4" fillId="0" borderId="7" xfId="1" applyNumberFormat="1" applyFont="1" applyBorder="1"/>
    <xf numFmtId="9" fontId="4" fillId="0" borderId="7" xfId="1" applyNumberFormat="1" applyFont="1" applyBorder="1"/>
    <xf numFmtId="0" fontId="4" fillId="3" borderId="7" xfId="0" applyFont="1" applyFill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4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611065</xdr:colOff>
      <xdr:row>5</xdr:row>
      <xdr:rowOff>117230</xdr:rowOff>
    </xdr:to>
    <xdr:pic>
      <xdr:nvPicPr>
        <xdr:cNvPr id="2" name="Imagen 4" descr="https://scontent-b-dfw.xx.fbcdn.net/hphotos-ash4/t1/1545687_1378917532350088_1308792141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611065" cy="87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678296</xdr:colOff>
      <xdr:row>0</xdr:row>
      <xdr:rowOff>216478</xdr:rowOff>
    </xdr:from>
    <xdr:to>
      <xdr:col>17</xdr:col>
      <xdr:colOff>29836</xdr:colOff>
      <xdr:row>4</xdr:row>
      <xdr:rowOff>256887</xdr:rowOff>
    </xdr:to>
    <xdr:pic>
      <xdr:nvPicPr>
        <xdr:cNvPr id="4" name="Imagen 4" descr="http://lh3.ggpht.com/-okLsYnOrN54/UunosGxBgAI/AAAAAAAAtL0/6tvVxIAKw9w/TODOS%252520SOMOS%252520TUXPAN_thumb%25255B6%25255D.png?imgmax=8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229" b="17708"/>
        <a:stretch/>
      </xdr:blipFill>
      <xdr:spPr bwMode="auto">
        <a:xfrm>
          <a:off x="15586364" y="216478"/>
          <a:ext cx="2858472" cy="107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7"/>
  <sheetViews>
    <sheetView tabSelected="1" zoomScale="66" zoomScaleNormal="66" workbookViewId="0">
      <selection activeCell="H25" sqref="H25"/>
    </sheetView>
  </sheetViews>
  <sheetFormatPr baseColWidth="10" defaultRowHeight="15" x14ac:dyDescent="0.25"/>
  <cols>
    <col min="1" max="1" width="74.42578125" customWidth="1"/>
    <col min="16" max="16" width="22.85546875" customWidth="1"/>
    <col min="17" max="17" width="18.140625" customWidth="1"/>
  </cols>
  <sheetData>
    <row r="1" spans="1:21" ht="2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1"/>
      <c r="U1" s="1"/>
    </row>
    <row r="2" spans="1:21" ht="21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3"/>
      <c r="S2" s="3"/>
      <c r="T2" s="1"/>
      <c r="U2" s="1"/>
    </row>
    <row r="3" spans="1:21" ht="21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"/>
      <c r="S3" s="3"/>
      <c r="T3" s="1"/>
      <c r="U3" s="1"/>
    </row>
    <row r="4" spans="1:21" ht="21" x14ac:dyDescent="0.35">
      <c r="A4" s="4"/>
      <c r="B4" s="4"/>
      <c r="C4" s="5"/>
      <c r="D4" s="5"/>
      <c r="E4" s="5"/>
      <c r="F4" s="5"/>
      <c r="G4" s="4" t="s">
        <v>26</v>
      </c>
      <c r="H4" s="4"/>
      <c r="I4" s="4"/>
      <c r="J4" s="4"/>
      <c r="K4" s="4"/>
      <c r="L4" s="4"/>
      <c r="M4" s="4"/>
      <c r="N4" s="4"/>
      <c r="O4" s="4"/>
      <c r="P4" s="4"/>
      <c r="Q4" s="4"/>
      <c r="R4" s="3"/>
      <c r="S4" s="3"/>
      <c r="T4" s="1"/>
      <c r="U4" s="1"/>
    </row>
    <row r="5" spans="1:21" ht="21" x14ac:dyDescent="0.35">
      <c r="A5" s="24" t="s">
        <v>27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3"/>
      <c r="S5" s="3"/>
      <c r="T5" s="1"/>
      <c r="U5" s="1"/>
    </row>
    <row r="6" spans="1:21" ht="21" x14ac:dyDescent="0.3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3"/>
      <c r="S6" s="3"/>
      <c r="T6" s="1"/>
      <c r="U6" s="1"/>
    </row>
    <row r="7" spans="1:21" ht="21" x14ac:dyDescent="0.35">
      <c r="A7" s="30" t="s">
        <v>2</v>
      </c>
      <c r="B7" s="31"/>
      <c r="C7" s="33" t="s">
        <v>3</v>
      </c>
      <c r="D7" s="33" t="s">
        <v>4</v>
      </c>
      <c r="E7" s="33" t="s">
        <v>5</v>
      </c>
      <c r="F7" s="33" t="s">
        <v>6</v>
      </c>
      <c r="G7" s="35" t="s">
        <v>7</v>
      </c>
      <c r="H7" s="35" t="s">
        <v>8</v>
      </c>
      <c r="I7" s="35" t="s">
        <v>9</v>
      </c>
      <c r="J7" s="33" t="s">
        <v>10</v>
      </c>
      <c r="K7" s="33" t="s">
        <v>11</v>
      </c>
      <c r="L7" s="33" t="s">
        <v>12</v>
      </c>
      <c r="M7" s="33" t="s">
        <v>13</v>
      </c>
      <c r="N7" s="37" t="s">
        <v>14</v>
      </c>
      <c r="O7" s="39" t="s">
        <v>15</v>
      </c>
      <c r="P7" s="31" t="s">
        <v>16</v>
      </c>
      <c r="Q7" s="41" t="s">
        <v>17</v>
      </c>
      <c r="R7" s="3"/>
      <c r="S7" s="3"/>
      <c r="T7" s="1"/>
      <c r="U7" s="1"/>
    </row>
    <row r="8" spans="1:21" ht="21" x14ac:dyDescent="0.35">
      <c r="A8" s="30"/>
      <c r="B8" s="32"/>
      <c r="C8" s="34"/>
      <c r="D8" s="34"/>
      <c r="E8" s="34"/>
      <c r="F8" s="34"/>
      <c r="G8" s="36"/>
      <c r="H8" s="36"/>
      <c r="I8" s="36"/>
      <c r="J8" s="34"/>
      <c r="K8" s="34"/>
      <c r="L8" s="34"/>
      <c r="M8" s="34"/>
      <c r="N8" s="38"/>
      <c r="O8" s="40"/>
      <c r="P8" s="32"/>
      <c r="Q8" s="42"/>
      <c r="R8" s="3"/>
      <c r="S8" s="3"/>
      <c r="T8" s="1"/>
      <c r="U8" s="1"/>
    </row>
    <row r="9" spans="1:21" ht="21" x14ac:dyDescent="0.35">
      <c r="A9" s="43" t="s">
        <v>29</v>
      </c>
      <c r="B9" s="6" t="s">
        <v>18</v>
      </c>
      <c r="C9" s="7">
        <f>L9+M9+N9+O9</f>
        <v>396</v>
      </c>
      <c r="D9" s="7">
        <v>0</v>
      </c>
      <c r="E9" s="7">
        <v>0</v>
      </c>
      <c r="F9" s="7">
        <v>0</v>
      </c>
      <c r="G9" s="16">
        <v>0</v>
      </c>
      <c r="H9" s="16">
        <v>0</v>
      </c>
      <c r="I9" s="16">
        <v>0</v>
      </c>
      <c r="J9" s="7">
        <v>0</v>
      </c>
      <c r="K9" s="7">
        <v>0</v>
      </c>
      <c r="L9" s="7">
        <v>300</v>
      </c>
      <c r="M9" s="7">
        <v>32</v>
      </c>
      <c r="N9" s="7">
        <v>32</v>
      </c>
      <c r="O9" s="7">
        <v>32</v>
      </c>
      <c r="P9" s="7"/>
      <c r="Q9" s="21">
        <v>1</v>
      </c>
      <c r="R9" s="3"/>
      <c r="S9" s="3"/>
      <c r="T9" s="1"/>
      <c r="U9" s="1"/>
    </row>
    <row r="10" spans="1:21" ht="21" x14ac:dyDescent="0.35">
      <c r="A10" s="44"/>
      <c r="B10" s="6" t="s">
        <v>19</v>
      </c>
      <c r="C10" s="7">
        <f>D10+E10+F10+G10+H10+I10+J10+K10+L10+N10+M10+O10</f>
        <v>60</v>
      </c>
      <c r="D10" s="7">
        <v>15</v>
      </c>
      <c r="E10" s="7">
        <v>15</v>
      </c>
      <c r="F10" s="7">
        <v>30</v>
      </c>
      <c r="G10" s="17"/>
      <c r="H10" s="16"/>
      <c r="I10" s="16"/>
      <c r="J10" s="7"/>
      <c r="K10" s="7"/>
      <c r="L10" s="7"/>
      <c r="M10" s="7"/>
      <c r="N10" s="7"/>
      <c r="O10" s="7"/>
      <c r="P10" s="18">
        <f>C10/C9</f>
        <v>0.15151515151515152</v>
      </c>
      <c r="Q10" s="20"/>
      <c r="R10" s="3"/>
      <c r="S10" s="3"/>
      <c r="T10" s="1"/>
      <c r="U10" s="1"/>
    </row>
    <row r="11" spans="1:21" ht="21" x14ac:dyDescent="0.35">
      <c r="A11" s="43" t="s">
        <v>28</v>
      </c>
      <c r="B11" s="6" t="s">
        <v>18</v>
      </c>
      <c r="C11" s="7">
        <f>D11+E11+F11+G11+H11+I11+K11+J11+L11+M11+N11+O11</f>
        <v>12</v>
      </c>
      <c r="D11" s="7">
        <v>1</v>
      </c>
      <c r="E11" s="7">
        <v>1</v>
      </c>
      <c r="F11" s="7">
        <v>1</v>
      </c>
      <c r="G11" s="16">
        <v>1</v>
      </c>
      <c r="H11" s="16">
        <v>1</v>
      </c>
      <c r="I11" s="16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/>
      <c r="Q11" s="21">
        <v>1</v>
      </c>
      <c r="R11" s="3"/>
      <c r="S11" s="3"/>
      <c r="T11" s="1"/>
      <c r="U11" s="1"/>
    </row>
    <row r="12" spans="1:21" ht="21" x14ac:dyDescent="0.35">
      <c r="A12" s="44"/>
      <c r="B12" s="6" t="s">
        <v>19</v>
      </c>
      <c r="C12" s="7">
        <f>D12+F12+H12+G12+I12+J12+N12</f>
        <v>4</v>
      </c>
      <c r="D12" s="7">
        <v>1</v>
      </c>
      <c r="E12" s="7">
        <v>0</v>
      </c>
      <c r="F12" s="7">
        <v>3</v>
      </c>
      <c r="G12" s="17"/>
      <c r="H12" s="16"/>
      <c r="I12" s="16"/>
      <c r="J12" s="7"/>
      <c r="K12" s="7"/>
      <c r="L12" s="7"/>
      <c r="M12" s="7"/>
      <c r="N12" s="7"/>
      <c r="O12" s="7"/>
      <c r="P12" s="19">
        <f>C12/C11</f>
        <v>0.33333333333333331</v>
      </c>
      <c r="Q12" s="20"/>
      <c r="R12" s="3"/>
      <c r="S12" s="3"/>
      <c r="T12" s="1"/>
      <c r="U12" s="1"/>
    </row>
    <row r="13" spans="1:21" ht="21" x14ac:dyDescent="0.35">
      <c r="A13" s="43" t="s">
        <v>30</v>
      </c>
      <c r="B13" s="6" t="s">
        <v>18</v>
      </c>
      <c r="C13" s="7">
        <f>G13+K13+O13</f>
        <v>5</v>
      </c>
      <c r="D13" s="7">
        <v>0</v>
      </c>
      <c r="E13" s="7">
        <v>0</v>
      </c>
      <c r="F13" s="7">
        <v>0</v>
      </c>
      <c r="G13" s="16">
        <v>3</v>
      </c>
      <c r="H13" s="16">
        <v>0</v>
      </c>
      <c r="I13" s="16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1</v>
      </c>
      <c r="P13" s="7"/>
      <c r="Q13" s="21">
        <v>1</v>
      </c>
      <c r="R13" s="3"/>
      <c r="S13" s="3"/>
      <c r="T13" s="1"/>
      <c r="U13" s="1"/>
    </row>
    <row r="14" spans="1:21" ht="21" x14ac:dyDescent="0.35">
      <c r="A14" s="44"/>
      <c r="B14" s="6" t="s">
        <v>19</v>
      </c>
      <c r="C14" s="7">
        <f>F14+G14+O14</f>
        <v>3</v>
      </c>
      <c r="D14" s="7">
        <v>0</v>
      </c>
      <c r="E14" s="7">
        <v>0</v>
      </c>
      <c r="F14" s="7">
        <v>3</v>
      </c>
      <c r="G14" s="17"/>
      <c r="H14" s="16"/>
      <c r="I14" s="16"/>
      <c r="J14" s="7"/>
      <c r="K14" s="7"/>
      <c r="L14" s="7"/>
      <c r="M14" s="7"/>
      <c r="N14" s="7"/>
      <c r="O14" s="7"/>
      <c r="P14" s="18">
        <f>C14/C13</f>
        <v>0.6</v>
      </c>
      <c r="Q14" s="20"/>
      <c r="R14" s="3"/>
      <c r="S14" s="3"/>
      <c r="T14" s="1"/>
      <c r="U14" s="1"/>
    </row>
    <row r="15" spans="1:21" ht="21" x14ac:dyDescent="0.35">
      <c r="A15" s="43" t="s">
        <v>20</v>
      </c>
      <c r="B15" s="6" t="s">
        <v>18</v>
      </c>
      <c r="C15" s="7">
        <f>D15+E15+F15+H15+G15+I15+J15+K15+L15+M15+N15+O15</f>
        <v>12</v>
      </c>
      <c r="D15" s="7">
        <v>1</v>
      </c>
      <c r="E15" s="7">
        <v>1</v>
      </c>
      <c r="F15" s="7">
        <v>1</v>
      </c>
      <c r="G15" s="17">
        <v>1</v>
      </c>
      <c r="H15" s="16">
        <v>1</v>
      </c>
      <c r="I15" s="16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/>
      <c r="Q15" s="21">
        <v>1</v>
      </c>
      <c r="R15" s="3"/>
      <c r="S15" s="3"/>
      <c r="T15" s="1"/>
      <c r="U15" s="1"/>
    </row>
    <row r="16" spans="1:21" ht="21" x14ac:dyDescent="0.35">
      <c r="A16" s="44"/>
      <c r="B16" s="6" t="s">
        <v>19</v>
      </c>
      <c r="C16" s="7">
        <f>E16+F16+G16+H16+I16+J16+K16</f>
        <v>8</v>
      </c>
      <c r="D16" s="7">
        <v>0</v>
      </c>
      <c r="E16" s="7">
        <v>3</v>
      </c>
      <c r="F16" s="7">
        <v>5</v>
      </c>
      <c r="G16" s="17"/>
      <c r="H16" s="16"/>
      <c r="I16" s="16"/>
      <c r="J16" s="7"/>
      <c r="K16" s="7"/>
      <c r="L16" s="7"/>
      <c r="M16" s="7"/>
      <c r="N16" s="7"/>
      <c r="O16" s="7"/>
      <c r="P16" s="18">
        <f>C16/C15</f>
        <v>0.66666666666666663</v>
      </c>
      <c r="Q16" s="20"/>
      <c r="R16" s="3"/>
      <c r="S16" s="3"/>
      <c r="T16" s="1"/>
      <c r="U16" s="1"/>
    </row>
    <row r="17" spans="1:21" ht="21" x14ac:dyDescent="0.35">
      <c r="A17" s="43" t="s">
        <v>31</v>
      </c>
      <c r="B17" s="6" t="s">
        <v>18</v>
      </c>
      <c r="C17" s="7">
        <f>D17+G17+L17</f>
        <v>3</v>
      </c>
      <c r="D17" s="7">
        <v>1</v>
      </c>
      <c r="E17" s="7">
        <v>0</v>
      </c>
      <c r="F17" s="7">
        <v>0</v>
      </c>
      <c r="G17" s="16">
        <v>1</v>
      </c>
      <c r="H17" s="16">
        <v>0</v>
      </c>
      <c r="I17" s="16">
        <v>0</v>
      </c>
      <c r="J17" s="7">
        <v>0</v>
      </c>
      <c r="K17" s="7">
        <v>0</v>
      </c>
      <c r="L17" s="7">
        <v>1</v>
      </c>
      <c r="M17" s="7">
        <v>0</v>
      </c>
      <c r="N17" s="7">
        <v>0</v>
      </c>
      <c r="O17" s="7">
        <v>0</v>
      </c>
      <c r="P17" s="7"/>
      <c r="Q17" s="21">
        <v>1</v>
      </c>
      <c r="R17" s="3"/>
      <c r="S17" s="3"/>
      <c r="T17" s="1"/>
      <c r="U17" s="1"/>
    </row>
    <row r="18" spans="1:21" ht="21" x14ac:dyDescent="0.35">
      <c r="A18" s="44"/>
      <c r="B18" s="6" t="s">
        <v>19</v>
      </c>
      <c r="C18" s="7">
        <f>L18</f>
        <v>0</v>
      </c>
      <c r="D18" s="7">
        <v>0</v>
      </c>
      <c r="E18" s="7">
        <v>0</v>
      </c>
      <c r="F18" s="7">
        <v>0</v>
      </c>
      <c r="G18" s="17"/>
      <c r="H18" s="16"/>
      <c r="I18" s="16"/>
      <c r="J18" s="7"/>
      <c r="K18" s="7"/>
      <c r="L18" s="7"/>
      <c r="M18" s="7"/>
      <c r="N18" s="7"/>
      <c r="O18" s="7"/>
      <c r="P18" s="18">
        <f>C18/C17</f>
        <v>0</v>
      </c>
      <c r="Q18" s="20"/>
      <c r="R18" s="3"/>
      <c r="S18" s="3"/>
      <c r="T18" s="1"/>
      <c r="U18" s="1"/>
    </row>
    <row r="19" spans="1:21" ht="21" x14ac:dyDescent="0.35">
      <c r="A19" s="43" t="s">
        <v>21</v>
      </c>
      <c r="B19" s="6" t="s">
        <v>18</v>
      </c>
      <c r="C19" s="7">
        <f>D19+E19+F19+G19+H19+I19+J19+K19+L19+N19+M19+O19</f>
        <v>12</v>
      </c>
      <c r="D19" s="7">
        <v>1</v>
      </c>
      <c r="E19" s="7">
        <v>1</v>
      </c>
      <c r="F19" s="7">
        <v>1</v>
      </c>
      <c r="G19" s="17">
        <v>1</v>
      </c>
      <c r="H19" s="16">
        <v>1</v>
      </c>
      <c r="I19" s="16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/>
      <c r="Q19" s="21">
        <v>1</v>
      </c>
      <c r="R19" s="3"/>
      <c r="S19" s="3"/>
      <c r="T19" s="1"/>
      <c r="U19" s="1"/>
    </row>
    <row r="20" spans="1:21" ht="21" x14ac:dyDescent="0.35">
      <c r="A20" s="44"/>
      <c r="B20" s="6" t="s">
        <v>19</v>
      </c>
      <c r="C20" s="7">
        <f>D20+E20+F20+G20+H20+I20+J20+K20+L20+M20+N20+O20</f>
        <v>10</v>
      </c>
      <c r="D20" s="7">
        <v>2</v>
      </c>
      <c r="E20" s="7">
        <v>4</v>
      </c>
      <c r="F20" s="7">
        <v>4</v>
      </c>
      <c r="G20" s="17"/>
      <c r="H20" s="16"/>
      <c r="I20" s="16"/>
      <c r="J20" s="7"/>
      <c r="K20" s="7"/>
      <c r="L20" s="7"/>
      <c r="M20" s="7"/>
      <c r="N20" s="7"/>
      <c r="O20" s="7"/>
      <c r="P20" s="18">
        <f>C20/C19</f>
        <v>0.83333333333333337</v>
      </c>
      <c r="Q20" s="20"/>
      <c r="R20" s="3"/>
      <c r="S20" s="3"/>
      <c r="T20" s="1"/>
      <c r="U20" s="1"/>
    </row>
    <row r="21" spans="1:21" ht="21" x14ac:dyDescent="0.35">
      <c r="A21" s="45" t="s">
        <v>22</v>
      </c>
      <c r="B21" s="6" t="s">
        <v>18</v>
      </c>
      <c r="C21" s="7">
        <f>D21+E21+F21+G21+H21+I21+J21+K21+L21+M21+N21+O21</f>
        <v>14</v>
      </c>
      <c r="D21" s="7">
        <v>1</v>
      </c>
      <c r="E21" s="7">
        <v>1</v>
      </c>
      <c r="F21" s="7">
        <v>1</v>
      </c>
      <c r="G21" s="17">
        <v>1</v>
      </c>
      <c r="H21" s="16">
        <v>1</v>
      </c>
      <c r="I21" s="16">
        <v>1</v>
      </c>
      <c r="J21" s="7">
        <v>1</v>
      </c>
      <c r="K21" s="7">
        <v>1</v>
      </c>
      <c r="L21" s="7">
        <v>1</v>
      </c>
      <c r="M21" s="7">
        <v>2</v>
      </c>
      <c r="N21" s="7">
        <v>2</v>
      </c>
      <c r="O21" s="7">
        <v>1</v>
      </c>
      <c r="P21" s="7"/>
      <c r="Q21" s="21">
        <v>1</v>
      </c>
      <c r="R21" s="3"/>
      <c r="S21" s="3"/>
      <c r="T21" s="1"/>
      <c r="U21" s="1"/>
    </row>
    <row r="22" spans="1:21" ht="21" x14ac:dyDescent="0.35">
      <c r="A22" s="46"/>
      <c r="B22" s="6" t="s">
        <v>19</v>
      </c>
      <c r="C22" s="7">
        <f>D22+E22+F22+G22+H22+I22+J22+K22+L22+M22+O22+N22</f>
        <v>7</v>
      </c>
      <c r="D22" s="7">
        <v>1</v>
      </c>
      <c r="E22" s="7">
        <v>4</v>
      </c>
      <c r="F22" s="7">
        <v>2</v>
      </c>
      <c r="G22" s="17"/>
      <c r="H22" s="16"/>
      <c r="I22" s="16"/>
      <c r="J22" s="7"/>
      <c r="K22" s="7"/>
      <c r="L22" s="7"/>
      <c r="M22" s="7"/>
      <c r="N22" s="7"/>
      <c r="O22" s="7"/>
      <c r="P22" s="18">
        <f>C22/C21</f>
        <v>0.5</v>
      </c>
      <c r="Q22" s="20"/>
      <c r="R22" s="3"/>
      <c r="S22" s="3"/>
      <c r="T22" s="1"/>
      <c r="U22" s="1"/>
    </row>
    <row r="23" spans="1:21" ht="21" x14ac:dyDescent="0.35">
      <c r="A23" s="45" t="s">
        <v>33</v>
      </c>
      <c r="B23" s="6" t="s">
        <v>18</v>
      </c>
      <c r="C23" s="7">
        <f>D23+E23+F23+G23+I23+J23+K23+L23+M23+N23+O23</f>
        <v>11</v>
      </c>
      <c r="D23" s="7">
        <v>1</v>
      </c>
      <c r="E23" s="7">
        <v>1</v>
      </c>
      <c r="F23" s="7">
        <v>1</v>
      </c>
      <c r="G23" s="17">
        <v>1</v>
      </c>
      <c r="H23" s="16">
        <v>1</v>
      </c>
      <c r="I23" s="16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7"/>
      <c r="Q23" s="21">
        <v>1</v>
      </c>
      <c r="R23" s="3"/>
      <c r="S23" s="3"/>
      <c r="T23" s="1"/>
      <c r="U23" s="1"/>
    </row>
    <row r="24" spans="1:21" ht="21" x14ac:dyDescent="0.35">
      <c r="A24" s="46"/>
      <c r="B24" s="6" t="s">
        <v>19</v>
      </c>
      <c r="C24" s="7">
        <f>D24+F24+E24+G24+H24+I24+J24+K24+L24+N24</f>
        <v>3</v>
      </c>
      <c r="D24" s="7">
        <v>1</v>
      </c>
      <c r="E24" s="7">
        <v>1</v>
      </c>
      <c r="F24" s="7">
        <v>1</v>
      </c>
      <c r="G24" s="17"/>
      <c r="H24" s="16"/>
      <c r="I24" s="16"/>
      <c r="J24" s="7"/>
      <c r="K24" s="7"/>
      <c r="L24" s="7"/>
      <c r="M24" s="7"/>
      <c r="N24" s="7"/>
      <c r="O24" s="7"/>
      <c r="P24" s="18">
        <f>C24/C23</f>
        <v>0.27272727272727271</v>
      </c>
      <c r="Q24" s="20"/>
      <c r="R24" s="3"/>
      <c r="S24" s="3"/>
      <c r="T24" s="1"/>
      <c r="U24" s="1"/>
    </row>
    <row r="25" spans="1:21" ht="21" x14ac:dyDescent="0.35">
      <c r="A25" s="45" t="s">
        <v>23</v>
      </c>
      <c r="B25" s="6" t="s">
        <v>18</v>
      </c>
      <c r="C25" s="7">
        <f>D25+E25+F25+K25+L25+N25</f>
        <v>10</v>
      </c>
      <c r="D25" s="7">
        <v>1</v>
      </c>
      <c r="E25" s="7">
        <v>1</v>
      </c>
      <c r="F25" s="7">
        <v>1</v>
      </c>
      <c r="G25" s="16">
        <v>0</v>
      </c>
      <c r="H25" s="16">
        <v>0</v>
      </c>
      <c r="I25" s="16">
        <v>0</v>
      </c>
      <c r="J25" s="7">
        <v>0</v>
      </c>
      <c r="K25" s="7">
        <v>2</v>
      </c>
      <c r="L25" s="7">
        <v>3</v>
      </c>
      <c r="M25" s="7">
        <v>0</v>
      </c>
      <c r="N25" s="7">
        <v>2</v>
      </c>
      <c r="O25" s="7">
        <v>0</v>
      </c>
      <c r="P25" s="7"/>
      <c r="Q25" s="21">
        <v>1</v>
      </c>
      <c r="R25" s="3"/>
      <c r="S25" s="3"/>
      <c r="T25" s="1"/>
      <c r="U25" s="1"/>
    </row>
    <row r="26" spans="1:21" ht="21" x14ac:dyDescent="0.35">
      <c r="A26" s="46"/>
      <c r="B26" s="6" t="s">
        <v>19</v>
      </c>
      <c r="C26" s="7">
        <f>E26+F26+L26+M26+N26+O26</f>
        <v>5</v>
      </c>
      <c r="D26" s="7">
        <v>0</v>
      </c>
      <c r="E26" s="7">
        <v>4</v>
      </c>
      <c r="F26" s="7">
        <v>1</v>
      </c>
      <c r="G26" s="17"/>
      <c r="H26" s="16"/>
      <c r="I26" s="16"/>
      <c r="J26" s="7"/>
      <c r="K26" s="7"/>
      <c r="L26" s="7"/>
      <c r="M26" s="7"/>
      <c r="N26" s="7"/>
      <c r="O26" s="7"/>
      <c r="P26" s="18">
        <f>C26/C25</f>
        <v>0.5</v>
      </c>
      <c r="Q26" s="20"/>
      <c r="R26" s="3"/>
      <c r="S26" s="3"/>
      <c r="T26" s="1"/>
      <c r="U26" s="1"/>
    </row>
    <row r="27" spans="1:21" ht="21" x14ac:dyDescent="0.35">
      <c r="A27" s="45" t="s">
        <v>32</v>
      </c>
      <c r="B27" s="6" t="s">
        <v>18</v>
      </c>
      <c r="C27" s="7">
        <f>K27</f>
        <v>1</v>
      </c>
      <c r="D27" s="7">
        <v>0</v>
      </c>
      <c r="E27" s="7">
        <v>0</v>
      </c>
      <c r="F27" s="7">
        <v>0</v>
      </c>
      <c r="G27" s="16">
        <v>0</v>
      </c>
      <c r="H27" s="16">
        <v>0</v>
      </c>
      <c r="I27" s="16">
        <v>0</v>
      </c>
      <c r="J27" s="7">
        <v>0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/>
      <c r="Q27" s="21">
        <v>1</v>
      </c>
      <c r="R27" s="3"/>
      <c r="S27" s="3"/>
      <c r="T27" s="1"/>
      <c r="U27" s="1"/>
    </row>
    <row r="28" spans="1:21" ht="21" x14ac:dyDescent="0.35">
      <c r="A28" s="46"/>
      <c r="B28" s="6" t="s">
        <v>19</v>
      </c>
      <c r="C28" s="7">
        <v>0</v>
      </c>
      <c r="D28" s="7">
        <v>0</v>
      </c>
      <c r="E28" s="7">
        <v>0</v>
      </c>
      <c r="F28" s="7">
        <v>0</v>
      </c>
      <c r="G28" s="17"/>
      <c r="H28" s="16"/>
      <c r="I28" s="16"/>
      <c r="J28" s="7"/>
      <c r="K28" s="7"/>
      <c r="L28" s="7"/>
      <c r="M28" s="7"/>
      <c r="N28" s="7"/>
      <c r="O28" s="7"/>
      <c r="P28" s="18">
        <f>C28/C27</f>
        <v>0</v>
      </c>
      <c r="Q28" s="20"/>
      <c r="R28" s="3"/>
      <c r="S28" s="3"/>
      <c r="T28" s="1"/>
      <c r="U28" s="1"/>
    </row>
    <row r="29" spans="1:21" ht="21" x14ac:dyDescent="0.35">
      <c r="A29" s="47" t="s">
        <v>24</v>
      </c>
      <c r="B29" s="6" t="s">
        <v>18</v>
      </c>
      <c r="C29" s="22">
        <v>10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/>
      <c r="Q29" s="21">
        <v>1</v>
      </c>
      <c r="R29" s="3"/>
      <c r="S29" s="3"/>
      <c r="T29" s="1"/>
      <c r="U29" s="1"/>
    </row>
    <row r="30" spans="1:21" ht="21" x14ac:dyDescent="0.35">
      <c r="A30" s="47"/>
      <c r="B30" s="6" t="s">
        <v>19</v>
      </c>
      <c r="C30" s="7">
        <f>D30+E30+F30+I30</f>
        <v>0</v>
      </c>
      <c r="D30" s="7">
        <v>0</v>
      </c>
      <c r="E30" s="7">
        <v>0</v>
      </c>
      <c r="F30" s="7">
        <v>0</v>
      </c>
      <c r="G30" s="17"/>
      <c r="H30" s="16"/>
      <c r="I30" s="16"/>
      <c r="J30" s="7"/>
      <c r="K30" s="7"/>
      <c r="L30" s="7"/>
      <c r="M30" s="7"/>
      <c r="N30" s="7"/>
      <c r="O30" s="7"/>
      <c r="P30" s="18">
        <f>C30/C29</f>
        <v>0</v>
      </c>
      <c r="Q30" s="20"/>
      <c r="R30" s="3"/>
      <c r="S30" s="3"/>
      <c r="T30" s="1"/>
      <c r="U30" s="1"/>
    </row>
    <row r="31" spans="1:21" ht="21" x14ac:dyDescent="0.35">
      <c r="A31" s="48"/>
      <c r="B31" s="8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  <c r="N31" s="9"/>
      <c r="O31" s="9"/>
      <c r="P31" s="9"/>
      <c r="Q31" s="11"/>
      <c r="R31" s="3"/>
      <c r="S31" s="3"/>
      <c r="T31" s="1"/>
      <c r="U31" s="1"/>
    </row>
    <row r="32" spans="1:21" ht="21" x14ac:dyDescent="0.35">
      <c r="A32" s="48"/>
      <c r="B32" s="8"/>
      <c r="C32" s="12"/>
      <c r="D32" s="12"/>
      <c r="E32" s="12"/>
      <c r="F32" s="12"/>
      <c r="G32" s="13"/>
      <c r="H32" s="12"/>
      <c r="I32" s="12"/>
      <c r="J32" s="12"/>
      <c r="K32" s="12"/>
      <c r="L32" s="12"/>
      <c r="M32" s="12"/>
      <c r="N32" s="12"/>
      <c r="O32" s="12"/>
      <c r="P32" s="9"/>
      <c r="Q32" s="11"/>
      <c r="R32" s="3"/>
      <c r="S32" s="3"/>
      <c r="T32" s="1"/>
      <c r="U32" s="1"/>
    </row>
    <row r="33" spans="1:21" ht="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  <c r="S33" s="3"/>
      <c r="T33" s="1"/>
      <c r="U33" s="1"/>
    </row>
    <row r="34" spans="1:21" ht="21" x14ac:dyDescent="0.35">
      <c r="A34" s="14" t="s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3"/>
    </row>
    <row r="35" spans="1:21" ht="21" x14ac:dyDescent="0.35">
      <c r="A35" s="15"/>
      <c r="B35" s="1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5"/>
      <c r="Q35" s="15"/>
      <c r="R35" s="3"/>
      <c r="S35" s="3"/>
    </row>
    <row r="36" spans="1:21" ht="2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1" ht="2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</sheetData>
  <mergeCells count="32"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23:A24"/>
    <mergeCell ref="A11:A12"/>
    <mergeCell ref="H7:H8"/>
    <mergeCell ref="I7:I8"/>
    <mergeCell ref="J7:J8"/>
    <mergeCell ref="K7:K8"/>
    <mergeCell ref="A9:A10"/>
    <mergeCell ref="A2:Q2"/>
    <mergeCell ref="A3:Q3"/>
    <mergeCell ref="A5:Q6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5" scale="50" orientation="landscape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CRIT</dc:creator>
  <cp:lastModifiedBy>PC_UT_Wen</cp:lastModifiedBy>
  <cp:lastPrinted>2016-07-12T18:12:45Z</cp:lastPrinted>
  <dcterms:created xsi:type="dcterms:W3CDTF">2016-04-28T16:49:19Z</dcterms:created>
  <dcterms:modified xsi:type="dcterms:W3CDTF">2017-03-29T22:50:50Z</dcterms:modified>
</cp:coreProperties>
</file>