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30" windowHeight="7635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1" l="1"/>
  <c r="P16" i="1"/>
  <c r="C72" i="1"/>
  <c r="P72" i="1" s="1"/>
  <c r="C71" i="1"/>
  <c r="C70" i="1"/>
  <c r="P70" i="1" s="1"/>
  <c r="C69" i="1"/>
  <c r="C68" i="1"/>
  <c r="P68" i="1" s="1"/>
  <c r="C67" i="1"/>
  <c r="C66" i="1"/>
  <c r="P66" i="1" s="1"/>
  <c r="C65" i="1"/>
  <c r="C64" i="1"/>
  <c r="P64" i="1" s="1"/>
  <c r="C63" i="1"/>
  <c r="C62" i="1"/>
  <c r="P62" i="1" s="1"/>
  <c r="C61" i="1"/>
  <c r="C60" i="1"/>
  <c r="P60" i="1" s="1"/>
  <c r="C59" i="1"/>
  <c r="C58" i="1"/>
  <c r="P58" i="1" s="1"/>
  <c r="C57" i="1"/>
  <c r="C56" i="1"/>
  <c r="P56" i="1" s="1"/>
  <c r="C55" i="1"/>
  <c r="C54" i="1"/>
  <c r="P54" i="1" s="1"/>
  <c r="C53" i="1"/>
  <c r="C52" i="1"/>
  <c r="P52" i="1" s="1"/>
  <c r="C51" i="1"/>
  <c r="C50" i="1"/>
  <c r="P50" i="1" s="1"/>
  <c r="C49" i="1"/>
  <c r="C48" i="1"/>
  <c r="P48" i="1" s="1"/>
  <c r="C47" i="1"/>
  <c r="C46" i="1"/>
  <c r="P46" i="1" s="1"/>
  <c r="C45" i="1"/>
  <c r="C44" i="1"/>
  <c r="P44" i="1" s="1"/>
  <c r="C43" i="1"/>
  <c r="C42" i="1"/>
  <c r="P42" i="1" s="1"/>
  <c r="C41" i="1"/>
  <c r="C40" i="1"/>
  <c r="P40" i="1" s="1"/>
  <c r="C39" i="1"/>
  <c r="C38" i="1"/>
  <c r="P38" i="1" s="1"/>
  <c r="C37" i="1"/>
  <c r="C36" i="1"/>
  <c r="P36" i="1" s="1"/>
  <c r="C35" i="1"/>
  <c r="C34" i="1"/>
  <c r="P34" i="1" s="1"/>
  <c r="C33" i="1"/>
  <c r="C32" i="1"/>
  <c r="P32" i="1" s="1"/>
  <c r="C31" i="1"/>
  <c r="C30" i="1"/>
  <c r="P30" i="1" s="1"/>
  <c r="C29" i="1"/>
  <c r="C28" i="1"/>
  <c r="P28" i="1" s="1"/>
  <c r="C27" i="1"/>
  <c r="C26" i="1"/>
  <c r="P26" i="1" s="1"/>
  <c r="C25" i="1"/>
  <c r="C24" i="1"/>
  <c r="C23" i="1"/>
  <c r="C22" i="1"/>
  <c r="P22" i="1" s="1"/>
  <c r="C21" i="1"/>
  <c r="C20" i="1"/>
  <c r="P20" i="1" s="1"/>
  <c r="C19" i="1"/>
  <c r="C18" i="1"/>
  <c r="P18" i="1" s="1"/>
  <c r="C17" i="1"/>
  <c r="C16" i="1"/>
  <c r="C15" i="1"/>
  <c r="C13" i="1"/>
  <c r="C12" i="1"/>
  <c r="P12" i="1" s="1"/>
  <c r="C11" i="1"/>
  <c r="C10" i="1"/>
  <c r="P10" i="1" s="1"/>
  <c r="C9" i="1"/>
  <c r="C14" i="1" l="1"/>
  <c r="P14" i="1" s="1"/>
</calcChain>
</file>

<file path=xl/comments1.xml><?xml version="1.0" encoding="utf-8"?>
<comments xmlns="http://schemas.openxmlformats.org/spreadsheetml/2006/main">
  <authors>
    <author>Miriam</author>
  </authors>
  <commentList>
    <comment ref="P7" authorId="0">
      <text>
        <r>
          <rPr>
            <b/>
            <sz val="9"/>
            <color indexed="81"/>
            <rFont val="Tahoma"/>
            <family val="2"/>
          </rPr>
          <t>Miriam: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<sst xmlns="http://schemas.openxmlformats.org/spreadsheetml/2006/main" count="122" uniqueCount="60">
  <si>
    <t>H. AYUNTAMIENTO DE TUXPAN, VERACRUZ 2014-2017</t>
  </si>
  <si>
    <t>DIF TUXPAN VERACRUZ</t>
  </si>
  <si>
    <t xml:space="preserve">                                                                                                                                               AREA: JURIDICO</t>
  </si>
  <si>
    <t>PROGRAMA OPERATIVO ANUAL</t>
  </si>
  <si>
    <t>EJERCICIO 2016</t>
  </si>
  <si>
    <t>DESCRIPCION ACTIVIDAD (1)</t>
  </si>
  <si>
    <t>META (2)</t>
  </si>
  <si>
    <t>AVANCE (3)</t>
  </si>
  <si>
    <t>LOGRO</t>
  </si>
  <si>
    <t>RESPONSABLE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</si>
  <si>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</si>
  <si>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</si>
  <si>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</si>
  <si>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</si>
  <si>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</si>
  <si>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</si>
  <si>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</si>
  <si>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</si>
  <si>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</si>
  <si>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</si>
  <si>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</si>
  <si>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</si>
  <si>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PENSIÓN ALIMENTICIA</t>
  </si>
  <si>
    <t>PROP</t>
  </si>
  <si>
    <t>CUMP</t>
  </si>
  <si>
    <t>RECTIFICACIÓN DE ACTA</t>
  </si>
  <si>
    <t>NOMBRAMIENTO DE TUTOR</t>
  </si>
  <si>
    <t>AUTORIZACIÓN JUDICIAL</t>
  </si>
  <si>
    <t>DEPOSITO DE PERSONAS</t>
  </si>
  <si>
    <t>CONSIGNACIÓN DE ALIMENTOS</t>
  </si>
  <si>
    <t>INFORMACIÓN TESTIMONIAL</t>
  </si>
  <si>
    <t>PERDIDA DE LA PATRIA POTESTAD</t>
  </si>
  <si>
    <t>INFORMES DE ADOPCION</t>
  </si>
  <si>
    <t>GUARDA Y CUSTODIA</t>
  </si>
  <si>
    <t>RATIFICACIÓN CONVENIO</t>
  </si>
  <si>
    <t>AUDIENCIAS</t>
  </si>
  <si>
    <t>ESCRITOS</t>
  </si>
  <si>
    <t>CONTESTACIONES</t>
  </si>
  <si>
    <t>TOTAL DE JUICIOS</t>
  </si>
  <si>
    <t>ASISTENCIA EN MP</t>
  </si>
  <si>
    <t>DENUNCIAS</t>
  </si>
  <si>
    <t>SEGUIMIENTO</t>
  </si>
  <si>
    <t>ASISTENCIA EN JUZGADOS</t>
  </si>
  <si>
    <t>TOTAL DE ASISTENCIAS</t>
  </si>
  <si>
    <t>CONVENIOS DE CIUDADANOS Y/O CONVIVENCIA Y/O ALIMENTOS</t>
  </si>
  <si>
    <t>ACTAS</t>
  </si>
  <si>
    <t>CONCILIACIONES</t>
  </si>
  <si>
    <t>OTROS CONVENIOS</t>
  </si>
  <si>
    <t xml:space="preserve">OFICIOS </t>
  </si>
  <si>
    <t xml:space="preserve">PETICIONES </t>
  </si>
  <si>
    <t>GESTIÓN</t>
  </si>
  <si>
    <t>TRAMITES DE ACTAS DE NACIMIENTO</t>
  </si>
  <si>
    <t>ASESORÍAS</t>
  </si>
  <si>
    <t>TRABAJO SOCIAL</t>
  </si>
  <si>
    <t>PSICOLOGÍA</t>
  </si>
  <si>
    <t>CITATORIOS</t>
  </si>
  <si>
    <t>.</t>
  </si>
  <si>
    <t>ELABORÓ: LIC. ISABEL CORNEJO MORALES</t>
  </si>
  <si>
    <t>LIC. ISABEL CORNEJO</t>
  </si>
  <si>
    <t>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</si>
</sst>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Calibri Light"/>
      <family val="1"/>
      <scheme val="major"/>
    </font>
    <font>
      <sz val="8"/>
      <color theme="1"/>
      <name val="Calibri Light"/>
      <family val="1"/>
      <scheme val="major"/>
    </font>
    <font>
      <b/>
      <sz val="8"/>
      <color theme="1"/>
      <name val="Calibri"/>
      <family val="2"/>
      <scheme val="minor"/>
    </font>
    <font>
      <sz val="8"/>
      <color theme="1"/>
      <name val="Cambria"/>
      <family val="1"/>
    </font>
    <font>
      <b/>
      <sz val="8"/>
      <color theme="4" tint="0.39997558519241921"/>
      <name val="Calibri Light"/>
      <family val="1"/>
      <scheme val="major"/>
    </font>
    <font>
      <sz val="11"/>
      <color theme="1"/>
      <name val="Calibri Light"/>
      <family val="1"/>
      <scheme val="major"/>
    </font>
    <font>
      <sz val="12"/>
      <color theme="1"/>
      <name val="Calibri Light"/>
      <family val="1"/>
      <scheme val="maj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6" xfId="0" applyFont="1" applyFill="1" applyBorder="1" applyAlignment="1">
      <alignment horizontal="left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9" fontId="3" fillId="0" borderId="6" xfId="3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4" xfId="0" applyFont="1" applyBorder="1" applyAlignment="1">
      <alignment horizontal="left"/>
    </xf>
    <xf numFmtId="0" fontId="4" fillId="0" borderId="4" xfId="2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3" fontId="8" fillId="0" borderId="0" xfId="1" applyFont="1"/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3" fontId="1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43" fontId="0" fillId="0" borderId="0" xfId="1" applyFont="1"/>
    <xf numFmtId="0" fontId="15" fillId="0" borderId="4" xfId="0" applyFont="1" applyBorder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3" fontId="3" fillId="0" borderId="5" xfId="1" applyFont="1" applyFill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9" fontId="7" fillId="2" borderId="6" xfId="3" applyFont="1" applyFill="1" applyBorder="1" applyAlignment="1">
      <alignment horizontal="center" vertical="center"/>
    </xf>
    <xf numFmtId="9" fontId="4" fillId="0" borderId="4" xfId="3" applyFont="1" applyFill="1" applyBorder="1"/>
    <xf numFmtId="9" fontId="4" fillId="2" borderId="4" xfId="3" applyFont="1" applyFill="1" applyBorder="1"/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85726</xdr:rowOff>
    </xdr:from>
    <xdr:to>
      <xdr:col>0</xdr:col>
      <xdr:colOff>2138795</xdr:colOff>
      <xdr:row>3</xdr:row>
      <xdr:rowOff>103909</xdr:rowOff>
    </xdr:to>
    <xdr:pic>
      <xdr:nvPicPr>
        <xdr:cNvPr id="4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0" y="85726"/>
          <a:ext cx="2018145" cy="589683"/>
        </a:xfrm>
        <a:prstGeom prst="rect">
          <a:avLst/>
        </a:prstGeom>
        <a:extLst>
          <a:ext uri="{FAA26D3D-D897-4be2-8F04-BA451C77F1D7}">
            <ma14:placeholderFlag xmlns:lc="http://schemas.openxmlformats.org/drawingml/2006/lockedCanvas" xmlns:pic="http://schemas.openxmlformats.org/drawingml/2006/picture" xmlns:ma14="http://schemas.microsoft.com/office/mac/drawingml/2011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v="urn:schemas-microsoft-com:mac:vml" xmlns:mc="http://schemas.openxmlformats.org/markup-compatibility/2006" xmlns:mo="http://schemas.microsoft.com/office/mac/office/2008/main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/>
          </a:ext>
        </a:extLst>
      </xdr:spPr>
    </xdr:pic>
    <xdr:clientData/>
  </xdr:twoCellAnchor>
  <xdr:twoCellAnchor editAs="oneCell">
    <xdr:from>
      <xdr:col>11</xdr:col>
      <xdr:colOff>504825</xdr:colOff>
      <xdr:row>0</xdr:row>
      <xdr:rowOff>57150</xdr:rowOff>
    </xdr:from>
    <xdr:to>
      <xdr:col>15</xdr:col>
      <xdr:colOff>986</xdr:colOff>
      <xdr:row>3</xdr:row>
      <xdr:rowOff>68302</xdr:rowOff>
    </xdr:to>
    <xdr:pic>
      <xdr:nvPicPr>
        <xdr:cNvPr id="5" name="Imagen 4" descr="http://lh3.ggpht.com/-okLsYnOrN54/UunosGxBgAI/AAAAAAAAtL0/6tvVxIAKw9w/TODOS%252520SOMOS%252520TUXPAN_thumb%25255B6%25255D.png?imgmax=80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229" b="17708"/>
        <a:stretch/>
      </xdr:blipFill>
      <xdr:spPr bwMode="auto">
        <a:xfrm>
          <a:off x="9153525" y="57150"/>
          <a:ext cx="2437634" cy="582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2"/>
  <sheetViews>
    <sheetView tabSelected="1" zoomScale="87" zoomScaleNormal="87" workbookViewId="0">
      <selection activeCell="J72" sqref="J72:L72"/>
    </sheetView>
  </sheetViews>
  <sheetFormatPr baseColWidth="10" defaultRowHeight="15.75" x14ac:dyDescent="0.25"/>
  <cols>
    <col min="1" max="1" width="32.5703125" style="39" customWidth="1"/>
    <col min="2" max="3" width="9.7109375" customWidth="1"/>
    <col min="4" max="6" width="9.7109375" style="40" customWidth="1"/>
    <col min="7" max="7" width="9.7109375" style="41" customWidth="1"/>
    <col min="8" max="15" width="9.7109375" style="40" customWidth="1"/>
    <col min="16" max="16" width="9.7109375" customWidth="1"/>
    <col min="17" max="17" width="9.7109375" style="42" customWidth="1"/>
    <col min="18" max="18" width="13.28515625" customWidth="1"/>
  </cols>
  <sheetData>
    <row r="1" spans="1:18" ht="15" x14ac:dyDescent="0.25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4"/>
    </row>
    <row r="2" spans="1:18" ht="15" x14ac:dyDescent="0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8" ht="15" x14ac:dyDescent="0.2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8" ht="15" x14ac:dyDescent="0.25">
      <c r="A4" s="5"/>
      <c r="B4" s="6"/>
      <c r="C4" s="6"/>
      <c r="D4" s="6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/>
    </row>
    <row r="5" spans="1:18" ht="15" x14ac:dyDescent="0.25">
      <c r="A5" s="47" t="s">
        <v>3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50"/>
    </row>
    <row r="6" spans="1:18" ht="15" x14ac:dyDescent="0.25">
      <c r="A6" s="51" t="s">
        <v>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8" ht="15" x14ac:dyDescent="0.25">
      <c r="A7" s="53" t="s">
        <v>5</v>
      </c>
      <c r="B7" s="8"/>
      <c r="C7" s="55" t="s">
        <v>6</v>
      </c>
      <c r="D7" s="57"/>
      <c r="E7" s="58"/>
      <c r="F7" s="58"/>
      <c r="G7" s="58"/>
      <c r="H7" s="58"/>
      <c r="I7" s="58"/>
      <c r="J7" s="58"/>
      <c r="K7" s="58"/>
      <c r="L7" s="58"/>
      <c r="M7" s="58"/>
      <c r="N7" s="58"/>
      <c r="O7" s="59"/>
      <c r="P7" s="55" t="s">
        <v>7</v>
      </c>
      <c r="Q7" s="60" t="s">
        <v>8</v>
      </c>
      <c r="R7" s="44" t="s">
        <v>9</v>
      </c>
    </row>
    <row r="8" spans="1:18" ht="15" x14ac:dyDescent="0.25">
      <c r="A8" s="54"/>
      <c r="B8" s="9"/>
      <c r="C8" s="56"/>
      <c r="D8" s="10" t="s">
        <v>10</v>
      </c>
      <c r="E8" s="11" t="s">
        <v>11</v>
      </c>
      <c r="F8" s="11" t="s">
        <v>12</v>
      </c>
      <c r="G8" s="11" t="s">
        <v>13</v>
      </c>
      <c r="H8" s="11" t="s">
        <v>14</v>
      </c>
      <c r="I8" s="11" t="s">
        <v>15</v>
      </c>
      <c r="J8" s="11" t="s">
        <v>16</v>
      </c>
      <c r="K8" s="11" t="s">
        <v>17</v>
      </c>
      <c r="L8" s="11" t="s">
        <v>18</v>
      </c>
      <c r="M8" s="11" t="s">
        <v>19</v>
      </c>
      <c r="N8" s="11" t="s">
        <v>20</v>
      </c>
      <c r="O8" s="12" t="s">
        <v>21</v>
      </c>
      <c r="P8" s="56"/>
      <c r="Q8" s="61"/>
      <c r="R8" s="45"/>
    </row>
    <row r="9" spans="1:18" ht="15" x14ac:dyDescent="0.25">
      <c r="A9" s="64" t="s">
        <v>22</v>
      </c>
      <c r="B9" s="13" t="s">
        <v>23</v>
      </c>
      <c r="C9" s="14">
        <f>D9+E9+F9+G9+H9+I9+K9+J9+L9+M9+N9+O9</f>
        <v>180</v>
      </c>
      <c r="D9" s="15">
        <v>15</v>
      </c>
      <c r="E9" s="16">
        <v>15</v>
      </c>
      <c r="F9" s="16">
        <v>15</v>
      </c>
      <c r="G9" s="17">
        <v>15</v>
      </c>
      <c r="H9" s="16">
        <v>15</v>
      </c>
      <c r="I9" s="16">
        <v>15</v>
      </c>
      <c r="J9" s="16">
        <v>15</v>
      </c>
      <c r="K9" s="16">
        <v>15</v>
      </c>
      <c r="L9" s="16">
        <v>15</v>
      </c>
      <c r="M9" s="16">
        <v>15</v>
      </c>
      <c r="N9" s="16">
        <v>15</v>
      </c>
      <c r="O9" s="18">
        <v>15</v>
      </c>
      <c r="P9" s="70"/>
      <c r="Q9" s="19">
        <v>1</v>
      </c>
      <c r="R9" s="43" t="s">
        <v>58</v>
      </c>
    </row>
    <row r="10" spans="1:18" ht="15" x14ac:dyDescent="0.25">
      <c r="A10" s="65"/>
      <c r="B10" s="21" t="s">
        <v>24</v>
      </c>
      <c r="C10" s="22">
        <f>D10+E10+F10+G10+H10+I10+J10+K10+L10+M10+N10</f>
        <v>60</v>
      </c>
      <c r="D10" s="23">
        <v>30</v>
      </c>
      <c r="E10" s="23">
        <v>15</v>
      </c>
      <c r="F10" s="23">
        <v>2</v>
      </c>
      <c r="G10" s="24">
        <v>4</v>
      </c>
      <c r="H10" s="23">
        <v>5</v>
      </c>
      <c r="I10" s="23">
        <v>4</v>
      </c>
      <c r="J10" s="23"/>
      <c r="K10" s="23"/>
      <c r="L10" s="23"/>
      <c r="M10" s="23"/>
      <c r="N10" s="23"/>
      <c r="O10" s="23"/>
      <c r="P10" s="71">
        <f>C10/C9</f>
        <v>0.33333333333333331</v>
      </c>
      <c r="Q10" s="19"/>
      <c r="R10" s="43" t="s">
        <v>59</v>
      </c>
    </row>
    <row r="11" spans="1:18" ht="15" x14ac:dyDescent="0.25">
      <c r="A11" s="66" t="s">
        <v>25</v>
      </c>
      <c r="B11" s="13" t="s">
        <v>23</v>
      </c>
      <c r="C11" s="25">
        <f>D11+E11+F11+G11+H11+I11+J11+K11+L11+M11+O11+N11</f>
        <v>36</v>
      </c>
      <c r="D11" s="18">
        <v>3</v>
      </c>
      <c r="E11" s="18">
        <v>3</v>
      </c>
      <c r="F11" s="18">
        <v>3</v>
      </c>
      <c r="G11" s="26">
        <v>3</v>
      </c>
      <c r="H11" s="18">
        <v>3</v>
      </c>
      <c r="I11" s="18">
        <v>3</v>
      </c>
      <c r="J11" s="18">
        <v>3</v>
      </c>
      <c r="K11" s="18">
        <v>3</v>
      </c>
      <c r="L11" s="18">
        <v>3</v>
      </c>
      <c r="M11" s="18">
        <v>3</v>
      </c>
      <c r="N11" s="18">
        <v>3</v>
      </c>
      <c r="O11" s="18">
        <v>3</v>
      </c>
      <c r="P11" s="72"/>
      <c r="Q11" s="19">
        <v>1</v>
      </c>
      <c r="R11" s="20"/>
    </row>
    <row r="12" spans="1:18" ht="15" x14ac:dyDescent="0.25">
      <c r="A12" s="67"/>
      <c r="B12" s="21" t="s">
        <v>24</v>
      </c>
      <c r="C12" s="22">
        <f>D12+E12+F12+G12+H12+J12+K12+L12+N12</f>
        <v>6</v>
      </c>
      <c r="D12" s="23">
        <v>3</v>
      </c>
      <c r="E12" s="23">
        <v>2</v>
      </c>
      <c r="F12" s="23">
        <v>1</v>
      </c>
      <c r="G12" s="24">
        <v>0</v>
      </c>
      <c r="H12" s="23">
        <v>0</v>
      </c>
      <c r="I12" s="23">
        <v>0</v>
      </c>
      <c r="J12" s="23"/>
      <c r="K12" s="23"/>
      <c r="L12" s="23"/>
      <c r="M12" s="23"/>
      <c r="N12" s="23"/>
      <c r="O12" s="23"/>
      <c r="P12" s="71">
        <f>C12/C11</f>
        <v>0.16666666666666666</v>
      </c>
      <c r="Q12" s="19"/>
      <c r="R12" s="20"/>
    </row>
    <row r="13" spans="1:18" ht="15" x14ac:dyDescent="0.25">
      <c r="A13" s="62" t="s">
        <v>26</v>
      </c>
      <c r="B13" s="13" t="s">
        <v>23</v>
      </c>
      <c r="C13" s="25">
        <f>D13+E13+F13+G13+H13+I13+J13+K13+L13+M13+N13+O13</f>
        <v>60</v>
      </c>
      <c r="D13" s="18">
        <v>5</v>
      </c>
      <c r="E13" s="18">
        <v>5</v>
      </c>
      <c r="F13" s="18">
        <v>5</v>
      </c>
      <c r="G13" s="26">
        <v>5</v>
      </c>
      <c r="H13" s="18">
        <v>5</v>
      </c>
      <c r="I13" s="18">
        <v>5</v>
      </c>
      <c r="J13" s="18">
        <v>5</v>
      </c>
      <c r="K13" s="18">
        <v>5</v>
      </c>
      <c r="L13" s="18">
        <v>5</v>
      </c>
      <c r="M13" s="18">
        <v>5</v>
      </c>
      <c r="N13" s="18">
        <v>5</v>
      </c>
      <c r="O13" s="18">
        <v>5</v>
      </c>
      <c r="P13" s="72"/>
      <c r="Q13" s="19">
        <v>1</v>
      </c>
      <c r="R13" s="20"/>
    </row>
    <row r="14" spans="1:18" ht="15" x14ac:dyDescent="0.25">
      <c r="A14" s="63"/>
      <c r="B14" s="21" t="s">
        <v>24</v>
      </c>
      <c r="C14" s="22">
        <f>D14+E14+F14+G14+H14+I14+J14+K14+L14+M14+N14+O14</f>
        <v>0</v>
      </c>
      <c r="D14" s="23">
        <v>0</v>
      </c>
      <c r="E14" s="23">
        <v>0</v>
      </c>
      <c r="F14" s="23">
        <v>0</v>
      </c>
      <c r="G14" s="24">
        <v>0</v>
      </c>
      <c r="H14" s="23">
        <v>0</v>
      </c>
      <c r="I14" s="23">
        <v>0</v>
      </c>
      <c r="J14" s="23"/>
      <c r="K14" s="23"/>
      <c r="L14" s="23"/>
      <c r="M14" s="23"/>
      <c r="N14" s="23"/>
      <c r="O14" s="23"/>
      <c r="P14" s="71">
        <f>C14/C13</f>
        <v>0</v>
      </c>
      <c r="Q14" s="19"/>
      <c r="R14" s="20"/>
    </row>
    <row r="15" spans="1:18" ht="15" x14ac:dyDescent="0.25">
      <c r="A15" s="62" t="s">
        <v>27</v>
      </c>
      <c r="B15" s="13" t="s">
        <v>23</v>
      </c>
      <c r="C15" s="25">
        <f>D15+E15+F15+G15+H15+I15+J15+K15+L15+M15+N15+O15</f>
        <v>48</v>
      </c>
      <c r="D15" s="18">
        <v>4</v>
      </c>
      <c r="E15" s="18">
        <v>4</v>
      </c>
      <c r="F15" s="18">
        <v>4</v>
      </c>
      <c r="G15" s="26">
        <v>4</v>
      </c>
      <c r="H15" s="18">
        <v>4</v>
      </c>
      <c r="I15" s="18">
        <v>4</v>
      </c>
      <c r="J15" s="18">
        <v>4</v>
      </c>
      <c r="K15" s="18">
        <v>4</v>
      </c>
      <c r="L15" s="18">
        <v>4</v>
      </c>
      <c r="M15" s="18">
        <v>4</v>
      </c>
      <c r="N15" s="18">
        <v>4</v>
      </c>
      <c r="O15" s="18">
        <v>4</v>
      </c>
      <c r="P15" s="72"/>
      <c r="Q15" s="19">
        <v>1</v>
      </c>
      <c r="R15" s="20"/>
    </row>
    <row r="16" spans="1:18" ht="15" x14ac:dyDescent="0.25">
      <c r="A16" s="63"/>
      <c r="B16" s="21" t="s">
        <v>24</v>
      </c>
      <c r="C16" s="22">
        <f>H16+I16</f>
        <v>2</v>
      </c>
      <c r="D16" s="23">
        <v>0</v>
      </c>
      <c r="E16" s="23">
        <v>0</v>
      </c>
      <c r="F16" s="23">
        <v>0</v>
      </c>
      <c r="G16" s="24">
        <v>0</v>
      </c>
      <c r="H16" s="23">
        <v>1</v>
      </c>
      <c r="I16" s="23">
        <v>1</v>
      </c>
      <c r="J16" s="23"/>
      <c r="K16" s="23"/>
      <c r="L16" s="23"/>
      <c r="M16" s="23"/>
      <c r="N16" s="23"/>
      <c r="O16" s="23"/>
      <c r="P16" s="71">
        <f>C16/C15</f>
        <v>4.1666666666666664E-2</v>
      </c>
      <c r="Q16" s="19"/>
      <c r="R16" s="20"/>
    </row>
    <row r="17" spans="1:18" ht="15" x14ac:dyDescent="0.25">
      <c r="A17" s="62" t="s">
        <v>28</v>
      </c>
      <c r="B17" s="13" t="s">
        <v>23</v>
      </c>
      <c r="C17" s="25">
        <f>D17+E17+F17+G17+H17+I17+J17+K17+L17+M17+N17+O17</f>
        <v>60</v>
      </c>
      <c r="D17" s="18">
        <v>5</v>
      </c>
      <c r="E17" s="18">
        <v>5</v>
      </c>
      <c r="F17" s="18">
        <v>5</v>
      </c>
      <c r="G17" s="26">
        <v>5</v>
      </c>
      <c r="H17" s="18">
        <v>5</v>
      </c>
      <c r="I17" s="18">
        <v>5</v>
      </c>
      <c r="J17" s="18">
        <v>5</v>
      </c>
      <c r="K17" s="18">
        <v>5</v>
      </c>
      <c r="L17" s="18">
        <v>5</v>
      </c>
      <c r="M17" s="18">
        <v>5</v>
      </c>
      <c r="N17" s="18">
        <v>5</v>
      </c>
      <c r="O17" s="18">
        <v>5</v>
      </c>
      <c r="P17" s="72"/>
      <c r="Q17" s="19">
        <v>1</v>
      </c>
      <c r="R17" s="20"/>
    </row>
    <row r="18" spans="1:18" ht="15" x14ac:dyDescent="0.25">
      <c r="A18" s="63"/>
      <c r="B18" s="21" t="s">
        <v>24</v>
      </c>
      <c r="C18" s="22">
        <f>D18+E18+F18+G18+H18+I18+K18+J18+L18+M18</f>
        <v>27</v>
      </c>
      <c r="D18" s="23">
        <v>2</v>
      </c>
      <c r="E18" s="23">
        <v>3</v>
      </c>
      <c r="F18" s="23">
        <v>5</v>
      </c>
      <c r="G18" s="24">
        <v>5</v>
      </c>
      <c r="H18" s="23">
        <v>6</v>
      </c>
      <c r="I18" s="23">
        <v>6</v>
      </c>
      <c r="J18" s="23"/>
      <c r="K18" s="23"/>
      <c r="L18" s="23"/>
      <c r="M18" s="23"/>
      <c r="N18" s="23"/>
      <c r="O18" s="23"/>
      <c r="P18" s="71">
        <f>C18/C17</f>
        <v>0.45</v>
      </c>
      <c r="Q18" s="19"/>
      <c r="R18" s="20"/>
    </row>
    <row r="19" spans="1:18" ht="15" x14ac:dyDescent="0.25">
      <c r="A19" s="62" t="s">
        <v>29</v>
      </c>
      <c r="B19" s="13" t="s">
        <v>23</v>
      </c>
      <c r="C19" s="25">
        <f>D19+E19+F19+G19+H19+I19+J19+K19+L19+M19+N19+O19</f>
        <v>144</v>
      </c>
      <c r="D19" s="18">
        <v>12</v>
      </c>
      <c r="E19" s="18">
        <v>12</v>
      </c>
      <c r="F19" s="18">
        <v>12</v>
      </c>
      <c r="G19" s="26">
        <v>12</v>
      </c>
      <c r="H19" s="18">
        <v>12</v>
      </c>
      <c r="I19" s="18">
        <v>12</v>
      </c>
      <c r="J19" s="18">
        <v>12</v>
      </c>
      <c r="K19" s="18">
        <v>12</v>
      </c>
      <c r="L19" s="18">
        <v>12</v>
      </c>
      <c r="M19" s="18">
        <v>12</v>
      </c>
      <c r="N19" s="18">
        <v>12</v>
      </c>
      <c r="O19" s="18">
        <v>12</v>
      </c>
      <c r="P19" s="72"/>
      <c r="Q19" s="19">
        <v>1</v>
      </c>
      <c r="R19" s="20"/>
    </row>
    <row r="20" spans="1:18" ht="15" x14ac:dyDescent="0.25">
      <c r="A20" s="63"/>
      <c r="B20" s="21" t="s">
        <v>24</v>
      </c>
      <c r="C20" s="22">
        <f>D20+E20+F20+G20+H20+I20+J20+K20+L20+M20+N20+O20</f>
        <v>150</v>
      </c>
      <c r="D20" s="23">
        <v>30</v>
      </c>
      <c r="E20" s="23">
        <v>20</v>
      </c>
      <c r="F20" s="23">
        <v>20</v>
      </c>
      <c r="G20" s="24">
        <v>25</v>
      </c>
      <c r="H20" s="23">
        <v>30</v>
      </c>
      <c r="I20" s="23">
        <v>25</v>
      </c>
      <c r="J20" s="23"/>
      <c r="K20" s="23"/>
      <c r="L20" s="23"/>
      <c r="M20" s="23"/>
      <c r="N20" s="23"/>
      <c r="O20" s="23"/>
      <c r="P20" s="71">
        <f>C20/C19</f>
        <v>1.0416666666666667</v>
      </c>
      <c r="Q20" s="19"/>
      <c r="R20" s="20"/>
    </row>
    <row r="21" spans="1:18" ht="15" x14ac:dyDescent="0.25">
      <c r="A21" s="62" t="s">
        <v>30</v>
      </c>
      <c r="B21" s="13" t="s">
        <v>23</v>
      </c>
      <c r="C21" s="25">
        <f>D21+E21+F21+G21+H21+I21+J21+K21+L21+M21+N21+O21</f>
        <v>36</v>
      </c>
      <c r="D21" s="18">
        <v>3</v>
      </c>
      <c r="E21" s="18">
        <v>3</v>
      </c>
      <c r="F21" s="18">
        <v>3</v>
      </c>
      <c r="G21" s="26">
        <v>3</v>
      </c>
      <c r="H21" s="18">
        <v>3</v>
      </c>
      <c r="I21" s="18">
        <v>3</v>
      </c>
      <c r="J21" s="18">
        <v>3</v>
      </c>
      <c r="K21" s="18">
        <v>3</v>
      </c>
      <c r="L21" s="18">
        <v>3</v>
      </c>
      <c r="M21" s="18">
        <v>3</v>
      </c>
      <c r="N21" s="18">
        <v>3</v>
      </c>
      <c r="O21" s="18">
        <v>3</v>
      </c>
      <c r="P21" s="72"/>
      <c r="Q21" s="19">
        <v>1</v>
      </c>
      <c r="R21" s="20"/>
    </row>
    <row r="22" spans="1:18" ht="15" x14ac:dyDescent="0.25">
      <c r="A22" s="63"/>
      <c r="B22" s="21" t="s">
        <v>24</v>
      </c>
      <c r="C22" s="22">
        <f>D22+E22+F22+G22+H22+I22+J22+K22+O22</f>
        <v>15</v>
      </c>
      <c r="D22" s="23">
        <v>2</v>
      </c>
      <c r="E22" s="23">
        <v>1</v>
      </c>
      <c r="F22" s="23">
        <v>1</v>
      </c>
      <c r="G22" s="24">
        <v>2</v>
      </c>
      <c r="H22" s="23">
        <v>5</v>
      </c>
      <c r="I22" s="23">
        <v>4</v>
      </c>
      <c r="J22" s="23"/>
      <c r="K22" s="23"/>
      <c r="L22" s="23"/>
      <c r="M22" s="23"/>
      <c r="N22" s="23"/>
      <c r="O22" s="23"/>
      <c r="P22" s="71">
        <f>C22/C21</f>
        <v>0.41666666666666669</v>
      </c>
      <c r="Q22" s="19"/>
      <c r="R22" s="20"/>
    </row>
    <row r="23" spans="1:18" ht="15" x14ac:dyDescent="0.25">
      <c r="A23" s="62" t="s">
        <v>31</v>
      </c>
      <c r="B23" s="13" t="s">
        <v>23</v>
      </c>
      <c r="C23" s="25">
        <f>D23+E23+F23+G23+H23+I23+J23+K23+L23+M23+N23+O23</f>
        <v>24</v>
      </c>
      <c r="D23" s="18">
        <v>2</v>
      </c>
      <c r="E23" s="18">
        <v>2</v>
      </c>
      <c r="F23" s="18">
        <v>2</v>
      </c>
      <c r="G23" s="26">
        <v>2</v>
      </c>
      <c r="H23" s="18">
        <v>2</v>
      </c>
      <c r="I23" s="18">
        <v>2</v>
      </c>
      <c r="J23" s="18">
        <v>2</v>
      </c>
      <c r="K23" s="18">
        <v>2</v>
      </c>
      <c r="L23" s="18">
        <v>2</v>
      </c>
      <c r="M23" s="18">
        <v>2</v>
      </c>
      <c r="N23" s="18">
        <v>2</v>
      </c>
      <c r="O23" s="18">
        <v>2</v>
      </c>
      <c r="P23" s="72"/>
      <c r="Q23" s="19">
        <v>1</v>
      </c>
      <c r="R23" s="20"/>
    </row>
    <row r="24" spans="1:18" ht="15" x14ac:dyDescent="0.25">
      <c r="A24" s="63"/>
      <c r="B24" s="21" t="s">
        <v>24</v>
      </c>
      <c r="C24" s="22">
        <f>D24</f>
        <v>0</v>
      </c>
      <c r="D24" s="23">
        <v>0</v>
      </c>
      <c r="E24" s="23">
        <v>0</v>
      </c>
      <c r="F24" s="23">
        <v>0</v>
      </c>
      <c r="G24" s="24">
        <v>0</v>
      </c>
      <c r="H24" s="23">
        <v>0</v>
      </c>
      <c r="I24" s="23">
        <v>0</v>
      </c>
      <c r="J24" s="23"/>
      <c r="K24" s="23"/>
      <c r="L24" s="23"/>
      <c r="M24" s="23"/>
      <c r="N24" s="23"/>
      <c r="O24" s="23"/>
      <c r="P24" s="71">
        <f>C24/C23</f>
        <v>0</v>
      </c>
      <c r="Q24" s="19"/>
      <c r="R24" s="20"/>
    </row>
    <row r="25" spans="1:18" ht="15" x14ac:dyDescent="0.25">
      <c r="A25" s="62" t="s">
        <v>32</v>
      </c>
      <c r="B25" s="13" t="s">
        <v>23</v>
      </c>
      <c r="C25" s="25">
        <f>D25+E25+F25+G25+H25+I25+J25+K25+L25+M25+N25+O25</f>
        <v>24</v>
      </c>
      <c r="D25" s="18">
        <v>2</v>
      </c>
      <c r="E25" s="18">
        <v>2</v>
      </c>
      <c r="F25" s="18">
        <v>2</v>
      </c>
      <c r="G25" s="26">
        <v>2</v>
      </c>
      <c r="H25" s="18">
        <v>2</v>
      </c>
      <c r="I25" s="18">
        <v>2</v>
      </c>
      <c r="J25" s="18">
        <v>2</v>
      </c>
      <c r="K25" s="18">
        <v>2</v>
      </c>
      <c r="L25" s="18">
        <v>2</v>
      </c>
      <c r="M25" s="18">
        <v>2</v>
      </c>
      <c r="N25" s="18">
        <v>2</v>
      </c>
      <c r="O25" s="18">
        <v>2</v>
      </c>
      <c r="P25" s="72"/>
      <c r="Q25" s="19">
        <v>1</v>
      </c>
      <c r="R25" s="20"/>
    </row>
    <row r="26" spans="1:18" ht="15" x14ac:dyDescent="0.25">
      <c r="A26" s="63"/>
      <c r="B26" s="21" t="s">
        <v>24</v>
      </c>
      <c r="C26" s="22">
        <f>D26+E26+F26+G26+H26+I26+K26+J26+L26+M26+N26+O26</f>
        <v>16</v>
      </c>
      <c r="D26" s="23">
        <v>3</v>
      </c>
      <c r="E26" s="23">
        <v>2</v>
      </c>
      <c r="F26" s="23">
        <v>2</v>
      </c>
      <c r="G26" s="24">
        <v>1</v>
      </c>
      <c r="H26" s="23">
        <v>3</v>
      </c>
      <c r="I26" s="23">
        <v>5</v>
      </c>
      <c r="J26" s="23"/>
      <c r="K26" s="23"/>
      <c r="L26" s="23"/>
      <c r="M26" s="23"/>
      <c r="N26" s="23"/>
      <c r="O26" s="23"/>
      <c r="P26" s="71">
        <f>C26/C25</f>
        <v>0.66666666666666663</v>
      </c>
      <c r="Q26" s="19"/>
      <c r="R26" s="20"/>
    </row>
    <row r="27" spans="1:18" ht="15" x14ac:dyDescent="0.25">
      <c r="A27" s="62" t="s">
        <v>33</v>
      </c>
      <c r="B27" s="13" t="s">
        <v>23</v>
      </c>
      <c r="C27" s="25">
        <f>D27+E27+F27+G27+H27+I27+J27+K27+L27+M27+N27+O27</f>
        <v>48</v>
      </c>
      <c r="D27" s="18">
        <v>4</v>
      </c>
      <c r="E27" s="18">
        <v>4</v>
      </c>
      <c r="F27" s="18">
        <v>4</v>
      </c>
      <c r="G27" s="26">
        <v>4</v>
      </c>
      <c r="H27" s="18">
        <v>4</v>
      </c>
      <c r="I27" s="18">
        <v>4</v>
      </c>
      <c r="J27" s="18">
        <v>4</v>
      </c>
      <c r="K27" s="18">
        <v>4</v>
      </c>
      <c r="L27" s="18">
        <v>4</v>
      </c>
      <c r="M27" s="18">
        <v>4</v>
      </c>
      <c r="N27" s="18">
        <v>4</v>
      </c>
      <c r="O27" s="18">
        <v>4</v>
      </c>
      <c r="P27" s="72"/>
      <c r="Q27" s="19">
        <v>1</v>
      </c>
      <c r="R27" s="20"/>
    </row>
    <row r="28" spans="1:18" ht="15" x14ac:dyDescent="0.25">
      <c r="A28" s="63"/>
      <c r="B28" s="21" t="s">
        <v>24</v>
      </c>
      <c r="C28" s="22">
        <f>D28+E28+F28+G28+H28+I28+J28+K28+L28+M28+N28+O28</f>
        <v>22</v>
      </c>
      <c r="D28" s="23">
        <v>5</v>
      </c>
      <c r="E28" s="23">
        <v>10</v>
      </c>
      <c r="F28" s="23">
        <v>3</v>
      </c>
      <c r="G28" s="24">
        <v>1</v>
      </c>
      <c r="H28" s="23">
        <v>2</v>
      </c>
      <c r="I28" s="23">
        <v>1</v>
      </c>
      <c r="J28" s="23"/>
      <c r="K28" s="23"/>
      <c r="L28" s="23"/>
      <c r="M28" s="23"/>
      <c r="N28" s="23"/>
      <c r="O28" s="23"/>
      <c r="P28" s="71">
        <f>C28/C27</f>
        <v>0.45833333333333331</v>
      </c>
      <c r="Q28" s="19"/>
      <c r="R28" s="20"/>
    </row>
    <row r="29" spans="1:18" ht="15" x14ac:dyDescent="0.25">
      <c r="A29" s="62" t="s">
        <v>34</v>
      </c>
      <c r="B29" s="13" t="s">
        <v>23</v>
      </c>
      <c r="C29" s="25">
        <f>D29+E29+F29+G29+H29+I29+J29+K29+L29+M29+N29+O29</f>
        <v>48</v>
      </c>
      <c r="D29" s="18">
        <v>4</v>
      </c>
      <c r="E29" s="18">
        <v>4</v>
      </c>
      <c r="F29" s="18">
        <v>4</v>
      </c>
      <c r="G29" s="26">
        <v>4</v>
      </c>
      <c r="H29" s="18">
        <v>4</v>
      </c>
      <c r="I29" s="18">
        <v>4</v>
      </c>
      <c r="J29" s="18">
        <v>4</v>
      </c>
      <c r="K29" s="18">
        <v>4</v>
      </c>
      <c r="L29" s="18">
        <v>4</v>
      </c>
      <c r="M29" s="18">
        <v>4</v>
      </c>
      <c r="N29" s="18">
        <v>4</v>
      </c>
      <c r="O29" s="18">
        <v>4</v>
      </c>
      <c r="P29" s="72"/>
      <c r="Q29" s="19">
        <v>1</v>
      </c>
      <c r="R29" s="20"/>
    </row>
    <row r="30" spans="1:18" ht="15" x14ac:dyDescent="0.25">
      <c r="A30" s="63"/>
      <c r="B30" s="21" t="s">
        <v>24</v>
      </c>
      <c r="C30" s="22">
        <f>D30+E30++F30+G30+H30+I30+J30</f>
        <v>25</v>
      </c>
      <c r="D30" s="23">
        <v>3</v>
      </c>
      <c r="E30" s="23">
        <v>1</v>
      </c>
      <c r="F30" s="23">
        <v>5</v>
      </c>
      <c r="G30" s="24">
        <v>8</v>
      </c>
      <c r="H30" s="23">
        <v>3</v>
      </c>
      <c r="I30" s="23">
        <v>5</v>
      </c>
      <c r="J30" s="23"/>
      <c r="K30" s="23"/>
      <c r="L30" s="23"/>
      <c r="M30" s="23"/>
      <c r="N30" s="23"/>
      <c r="O30" s="23"/>
      <c r="P30" s="71">
        <f>C30/C29</f>
        <v>0.52083333333333337</v>
      </c>
      <c r="Q30" s="19"/>
      <c r="R30" s="20"/>
    </row>
    <row r="31" spans="1:18" ht="15" x14ac:dyDescent="0.25">
      <c r="A31" s="62" t="s">
        <v>35</v>
      </c>
      <c r="B31" s="13" t="s">
        <v>23</v>
      </c>
      <c r="C31" s="25">
        <f>D31+E31+F31+G31+H31+I31+J31+K31+L31+M31+N31+O31</f>
        <v>120</v>
      </c>
      <c r="D31" s="18">
        <v>10</v>
      </c>
      <c r="E31" s="18">
        <v>10</v>
      </c>
      <c r="F31" s="18">
        <v>10</v>
      </c>
      <c r="G31" s="26">
        <v>10</v>
      </c>
      <c r="H31" s="18">
        <v>10</v>
      </c>
      <c r="I31" s="18">
        <v>10</v>
      </c>
      <c r="J31" s="18">
        <v>10</v>
      </c>
      <c r="K31" s="18">
        <v>10</v>
      </c>
      <c r="L31" s="18">
        <v>10</v>
      </c>
      <c r="M31" s="18">
        <v>10</v>
      </c>
      <c r="N31" s="18">
        <v>10</v>
      </c>
      <c r="O31" s="18">
        <v>10</v>
      </c>
      <c r="P31" s="72"/>
      <c r="Q31" s="19">
        <v>1</v>
      </c>
      <c r="R31" s="20"/>
    </row>
    <row r="32" spans="1:18" ht="15" x14ac:dyDescent="0.25">
      <c r="A32" s="63"/>
      <c r="B32" s="21" t="s">
        <v>24</v>
      </c>
      <c r="C32" s="22">
        <f>D32+E32+F32+G32+H32+I32+J32+K32+L32+M32+N32+O32</f>
        <v>37</v>
      </c>
      <c r="D32" s="12">
        <v>8</v>
      </c>
      <c r="E32" s="12">
        <v>6</v>
      </c>
      <c r="F32" s="12">
        <v>5</v>
      </c>
      <c r="G32" s="24">
        <v>6</v>
      </c>
      <c r="H32" s="12">
        <v>7</v>
      </c>
      <c r="I32" s="12">
        <v>5</v>
      </c>
      <c r="J32" s="12"/>
      <c r="K32" s="12"/>
      <c r="L32" s="12"/>
      <c r="M32" s="12"/>
      <c r="N32" s="12"/>
      <c r="O32" s="12"/>
      <c r="P32" s="71">
        <f>C32/C31</f>
        <v>0.30833333333333335</v>
      </c>
      <c r="Q32" s="19"/>
      <c r="R32" s="20"/>
    </row>
    <row r="33" spans="1:18" ht="15" x14ac:dyDescent="0.25">
      <c r="A33" s="62" t="s">
        <v>36</v>
      </c>
      <c r="B33" s="13" t="s">
        <v>23</v>
      </c>
      <c r="C33" s="25">
        <f>D33+E33+F33+G33+H33+I33+J33+K33+L33+M33+N33+O33</f>
        <v>96</v>
      </c>
      <c r="D33" s="18">
        <v>8</v>
      </c>
      <c r="E33" s="18">
        <v>8</v>
      </c>
      <c r="F33" s="18">
        <v>8</v>
      </c>
      <c r="G33" s="26">
        <v>8</v>
      </c>
      <c r="H33" s="18">
        <v>8</v>
      </c>
      <c r="I33" s="18">
        <v>8</v>
      </c>
      <c r="J33" s="18">
        <v>8</v>
      </c>
      <c r="K33" s="18">
        <v>8</v>
      </c>
      <c r="L33" s="18">
        <v>8</v>
      </c>
      <c r="M33" s="18">
        <v>8</v>
      </c>
      <c r="N33" s="18">
        <v>8</v>
      </c>
      <c r="O33" s="18">
        <v>8</v>
      </c>
      <c r="P33" s="72"/>
      <c r="Q33" s="19">
        <v>1</v>
      </c>
      <c r="R33" s="20"/>
    </row>
    <row r="34" spans="1:18" ht="15" x14ac:dyDescent="0.25">
      <c r="A34" s="63"/>
      <c r="B34" s="21" t="s">
        <v>24</v>
      </c>
      <c r="C34" s="22">
        <f>D34+E34+F34+G34+H34+I34+J34+K34+M34+N34+O34</f>
        <v>112</v>
      </c>
      <c r="D34" s="12">
        <v>15</v>
      </c>
      <c r="E34" s="12">
        <v>20</v>
      </c>
      <c r="F34" s="12">
        <v>25</v>
      </c>
      <c r="G34" s="24">
        <v>12</v>
      </c>
      <c r="H34" s="12">
        <v>20</v>
      </c>
      <c r="I34" s="12">
        <v>20</v>
      </c>
      <c r="J34" s="12"/>
      <c r="K34" s="12"/>
      <c r="L34" s="12"/>
      <c r="M34" s="12"/>
      <c r="N34" s="12"/>
      <c r="O34" s="12"/>
      <c r="P34" s="71">
        <f>C34/C33</f>
        <v>1.1666666666666667</v>
      </c>
      <c r="Q34" s="19"/>
      <c r="R34" s="20"/>
    </row>
    <row r="35" spans="1:18" ht="15" x14ac:dyDescent="0.25">
      <c r="A35" s="62" t="s">
        <v>37</v>
      </c>
      <c r="B35" s="13" t="s">
        <v>23</v>
      </c>
      <c r="C35" s="25">
        <f>D35+E35+F35+G35+H35+I35+J35+K35+L35+M35+N35+O35</f>
        <v>240</v>
      </c>
      <c r="D35" s="18">
        <v>20</v>
      </c>
      <c r="E35" s="18">
        <v>20</v>
      </c>
      <c r="F35" s="18">
        <v>20</v>
      </c>
      <c r="G35" s="26">
        <v>20</v>
      </c>
      <c r="H35" s="18">
        <v>20</v>
      </c>
      <c r="I35" s="18">
        <v>20</v>
      </c>
      <c r="J35" s="18">
        <v>20</v>
      </c>
      <c r="K35" s="18">
        <v>20</v>
      </c>
      <c r="L35" s="18">
        <v>20</v>
      </c>
      <c r="M35" s="18">
        <v>20</v>
      </c>
      <c r="N35" s="18">
        <v>20</v>
      </c>
      <c r="O35" s="18">
        <v>20</v>
      </c>
      <c r="P35" s="72"/>
      <c r="Q35" s="19">
        <v>1</v>
      </c>
      <c r="R35" s="20"/>
    </row>
    <row r="36" spans="1:18" ht="15" x14ac:dyDescent="0.25">
      <c r="A36" s="63"/>
      <c r="B36" s="21" t="s">
        <v>24</v>
      </c>
      <c r="C36" s="22">
        <f>D36+E36+F36+G36+H36+I36+K36+J36+L36+M36+N36+O36</f>
        <v>23</v>
      </c>
      <c r="D36" s="12">
        <v>1</v>
      </c>
      <c r="E36" s="12">
        <v>5</v>
      </c>
      <c r="F36" s="12">
        <v>3</v>
      </c>
      <c r="G36" s="24">
        <v>2</v>
      </c>
      <c r="H36" s="12">
        <v>4</v>
      </c>
      <c r="I36" s="12">
        <v>8</v>
      </c>
      <c r="J36" s="12"/>
      <c r="K36" s="12"/>
      <c r="L36" s="12"/>
      <c r="M36" s="12"/>
      <c r="N36" s="12"/>
      <c r="O36" s="12"/>
      <c r="P36" s="71">
        <f>C36/C35</f>
        <v>9.583333333333334E-2</v>
      </c>
      <c r="Q36" s="19">
        <v>1</v>
      </c>
      <c r="R36" s="20"/>
    </row>
    <row r="37" spans="1:18" ht="15" x14ac:dyDescent="0.25">
      <c r="A37" s="62" t="s">
        <v>38</v>
      </c>
      <c r="B37" s="13" t="s">
        <v>23</v>
      </c>
      <c r="C37" s="25">
        <f>D37+E37+F37+G37+H37+I37+J37+K37+L37+M37+N37+O37</f>
        <v>120</v>
      </c>
      <c r="D37" s="18">
        <v>10</v>
      </c>
      <c r="E37" s="18">
        <v>10</v>
      </c>
      <c r="F37" s="18">
        <v>10</v>
      </c>
      <c r="G37" s="26">
        <v>10</v>
      </c>
      <c r="H37" s="18">
        <v>10</v>
      </c>
      <c r="I37" s="18">
        <v>10</v>
      </c>
      <c r="J37" s="18">
        <v>10</v>
      </c>
      <c r="K37" s="18">
        <v>10</v>
      </c>
      <c r="L37" s="18">
        <v>10</v>
      </c>
      <c r="M37" s="18">
        <v>10</v>
      </c>
      <c r="N37" s="18">
        <v>10</v>
      </c>
      <c r="O37" s="18">
        <v>10</v>
      </c>
      <c r="P37" s="72"/>
      <c r="Q37" s="19"/>
      <c r="R37" s="20"/>
    </row>
    <row r="38" spans="1:18" ht="15" x14ac:dyDescent="0.25">
      <c r="A38" s="63"/>
      <c r="B38" s="21" t="s">
        <v>24</v>
      </c>
      <c r="C38" s="22">
        <f>D38+E38+F38+G38+I38+H38+J38+K38+L38+M38+N38+O38</f>
        <v>70</v>
      </c>
      <c r="D38" s="12">
        <v>10</v>
      </c>
      <c r="E38" s="12">
        <v>12</v>
      </c>
      <c r="F38" s="12">
        <v>10</v>
      </c>
      <c r="G38" s="24">
        <v>10</v>
      </c>
      <c r="H38" s="12">
        <v>8</v>
      </c>
      <c r="I38" s="12">
        <v>20</v>
      </c>
      <c r="J38" s="12"/>
      <c r="K38" s="12"/>
      <c r="L38" s="12"/>
      <c r="M38" s="12"/>
      <c r="N38" s="12"/>
      <c r="O38" s="12"/>
      <c r="P38" s="71">
        <f>C38/C37</f>
        <v>0.58333333333333337</v>
      </c>
      <c r="Q38" s="19">
        <v>1</v>
      </c>
      <c r="R38" s="20"/>
    </row>
    <row r="39" spans="1:18" ht="15" x14ac:dyDescent="0.25">
      <c r="A39" s="62" t="s">
        <v>39</v>
      </c>
      <c r="B39" s="13" t="s">
        <v>23</v>
      </c>
      <c r="C39" s="25">
        <f>D39+E39+F39+G39+H39+I39+J39+L39+K39+M39+N39+O39</f>
        <v>60</v>
      </c>
      <c r="D39" s="18">
        <v>5</v>
      </c>
      <c r="E39" s="18">
        <v>5</v>
      </c>
      <c r="F39" s="18">
        <v>5</v>
      </c>
      <c r="G39" s="26">
        <v>5</v>
      </c>
      <c r="H39" s="18">
        <v>5</v>
      </c>
      <c r="I39" s="18">
        <v>5</v>
      </c>
      <c r="J39" s="18">
        <v>5</v>
      </c>
      <c r="K39" s="18">
        <v>5</v>
      </c>
      <c r="L39" s="18">
        <v>5</v>
      </c>
      <c r="M39" s="18">
        <v>5</v>
      </c>
      <c r="N39" s="18">
        <v>5</v>
      </c>
      <c r="O39" s="18">
        <v>5</v>
      </c>
      <c r="P39" s="72"/>
      <c r="Q39" s="19">
        <v>1</v>
      </c>
      <c r="R39" s="20"/>
    </row>
    <row r="40" spans="1:18" ht="15" x14ac:dyDescent="0.25">
      <c r="A40" s="63"/>
      <c r="B40" s="21" t="s">
        <v>24</v>
      </c>
      <c r="C40" s="22">
        <f>D40+E40+F40+G40+H40+I40+J40+K40+L40+M40+N40+O40</f>
        <v>53</v>
      </c>
      <c r="D40" s="12">
        <v>10</v>
      </c>
      <c r="E40" s="12">
        <v>8</v>
      </c>
      <c r="F40" s="12">
        <v>4</v>
      </c>
      <c r="G40" s="24">
        <v>6</v>
      </c>
      <c r="H40" s="12">
        <v>10</v>
      </c>
      <c r="I40" s="12">
        <v>15</v>
      </c>
      <c r="J40" s="12"/>
      <c r="K40" s="12"/>
      <c r="L40" s="12"/>
      <c r="M40" s="12"/>
      <c r="N40" s="12"/>
      <c r="O40" s="12"/>
      <c r="P40" s="71">
        <f>C40/C39</f>
        <v>0.8833333333333333</v>
      </c>
      <c r="Q40" s="19"/>
      <c r="R40" s="20"/>
    </row>
    <row r="41" spans="1:18" ht="15" x14ac:dyDescent="0.25">
      <c r="A41" s="62" t="s">
        <v>40</v>
      </c>
      <c r="B41" s="13" t="s">
        <v>23</v>
      </c>
      <c r="C41" s="25">
        <f>D41+E41+F41+G41+H41+I41+J41+K41+L41+M41+N41+O41</f>
        <v>24</v>
      </c>
      <c r="D41" s="18">
        <v>2</v>
      </c>
      <c r="E41" s="18">
        <v>2</v>
      </c>
      <c r="F41" s="18">
        <v>2</v>
      </c>
      <c r="G41" s="26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72"/>
      <c r="Q41" s="19">
        <v>1</v>
      </c>
      <c r="R41" s="20"/>
    </row>
    <row r="42" spans="1:18" ht="15" x14ac:dyDescent="0.25">
      <c r="A42" s="63"/>
      <c r="B42" s="21" t="s">
        <v>24</v>
      </c>
      <c r="C42" s="22">
        <f>D42+E42+F42+G42+H42+I42+J42+K42+L42+M42+N42+O42</f>
        <v>68</v>
      </c>
      <c r="D42" s="23">
        <v>3</v>
      </c>
      <c r="E42" s="12">
        <v>8</v>
      </c>
      <c r="F42" s="12">
        <v>10</v>
      </c>
      <c r="G42" s="24">
        <v>7</v>
      </c>
      <c r="H42" s="12">
        <v>15</v>
      </c>
      <c r="I42" s="12">
        <v>25</v>
      </c>
      <c r="J42" s="12"/>
      <c r="K42" s="12"/>
      <c r="L42" s="12"/>
      <c r="M42" s="12"/>
      <c r="N42" s="12"/>
      <c r="O42" s="12"/>
      <c r="P42" s="71">
        <f>C42/C41</f>
        <v>2.8333333333333335</v>
      </c>
      <c r="Q42" s="19"/>
      <c r="R42" s="20"/>
    </row>
    <row r="43" spans="1:18" ht="15" x14ac:dyDescent="0.25">
      <c r="A43" s="62" t="s">
        <v>41</v>
      </c>
      <c r="B43" s="13" t="s">
        <v>23</v>
      </c>
      <c r="C43" s="25">
        <f>D43+E43+F43+G43+H43+I43+J43+K43+L43+M43+N43+O43</f>
        <v>240</v>
      </c>
      <c r="D43" s="18">
        <v>20</v>
      </c>
      <c r="E43" s="18">
        <v>20</v>
      </c>
      <c r="F43" s="18">
        <v>20</v>
      </c>
      <c r="G43" s="26">
        <v>20</v>
      </c>
      <c r="H43" s="18">
        <v>20</v>
      </c>
      <c r="I43" s="18">
        <v>20</v>
      </c>
      <c r="J43" s="18">
        <v>20</v>
      </c>
      <c r="K43" s="18">
        <v>20</v>
      </c>
      <c r="L43" s="18">
        <v>20</v>
      </c>
      <c r="M43" s="18">
        <v>20</v>
      </c>
      <c r="N43" s="18">
        <v>20</v>
      </c>
      <c r="O43" s="18">
        <v>20</v>
      </c>
      <c r="P43" s="72"/>
      <c r="Q43" s="19">
        <v>1</v>
      </c>
      <c r="R43" s="20"/>
    </row>
    <row r="44" spans="1:18" ht="15" x14ac:dyDescent="0.25">
      <c r="A44" s="63"/>
      <c r="B44" s="21" t="s">
        <v>24</v>
      </c>
      <c r="C44" s="22">
        <f>D44+E44+F44+G44+H44+I44+J44+K44+L44+M44+N44+O44</f>
        <v>660</v>
      </c>
      <c r="D44" s="12">
        <v>140</v>
      </c>
      <c r="E44" s="12">
        <v>100</v>
      </c>
      <c r="F44" s="12">
        <v>70</v>
      </c>
      <c r="G44" s="24">
        <v>80</v>
      </c>
      <c r="H44" s="12">
        <v>120</v>
      </c>
      <c r="I44" s="12">
        <v>150</v>
      </c>
      <c r="J44" s="12"/>
      <c r="K44" s="12"/>
      <c r="L44" s="12"/>
      <c r="M44" s="12"/>
      <c r="N44" s="12"/>
      <c r="O44" s="12"/>
      <c r="P44" s="71">
        <f>C44/C43</f>
        <v>2.75</v>
      </c>
      <c r="Q44" s="19"/>
      <c r="R44" s="20"/>
    </row>
    <row r="45" spans="1:18" ht="15" x14ac:dyDescent="0.25">
      <c r="A45" s="62" t="s">
        <v>42</v>
      </c>
      <c r="B45" s="13" t="s">
        <v>23</v>
      </c>
      <c r="C45" s="25">
        <f>D45+E45+F45+G45+H45+I45+J45+K45+L45+M45+N45+O45</f>
        <v>60</v>
      </c>
      <c r="D45" s="18">
        <v>5</v>
      </c>
      <c r="E45" s="18">
        <v>5</v>
      </c>
      <c r="F45" s="18">
        <v>5</v>
      </c>
      <c r="G45" s="26">
        <v>5</v>
      </c>
      <c r="H45" s="18">
        <v>5</v>
      </c>
      <c r="I45" s="18">
        <v>5</v>
      </c>
      <c r="J45" s="18">
        <v>5</v>
      </c>
      <c r="K45" s="18">
        <v>5</v>
      </c>
      <c r="L45" s="18">
        <v>5</v>
      </c>
      <c r="M45" s="18">
        <v>5</v>
      </c>
      <c r="N45" s="18">
        <v>5</v>
      </c>
      <c r="O45" s="18">
        <v>5</v>
      </c>
      <c r="P45" s="72"/>
      <c r="Q45" s="19">
        <v>1</v>
      </c>
      <c r="R45" s="20"/>
    </row>
    <row r="46" spans="1:18" ht="15" x14ac:dyDescent="0.25">
      <c r="A46" s="63"/>
      <c r="B46" s="21" t="s">
        <v>24</v>
      </c>
      <c r="C46" s="22">
        <f>D46+E46+F46+G46+I46+H46+J46+K46+L46+M46+N46+O46</f>
        <v>153</v>
      </c>
      <c r="D46" s="12">
        <v>20</v>
      </c>
      <c r="E46" s="12">
        <v>20</v>
      </c>
      <c r="F46" s="12">
        <v>28</v>
      </c>
      <c r="G46" s="24">
        <v>15</v>
      </c>
      <c r="H46" s="12">
        <v>30</v>
      </c>
      <c r="I46" s="12">
        <v>40</v>
      </c>
      <c r="J46" s="12"/>
      <c r="K46" s="12"/>
      <c r="L46" s="12"/>
      <c r="M46" s="12"/>
      <c r="N46" s="12"/>
      <c r="O46" s="12"/>
      <c r="P46" s="71">
        <f>C46/C45</f>
        <v>2.5499999999999998</v>
      </c>
      <c r="Q46" s="19"/>
      <c r="R46" s="20"/>
    </row>
    <row r="47" spans="1:18" ht="15" x14ac:dyDescent="0.25">
      <c r="A47" s="62" t="s">
        <v>43</v>
      </c>
      <c r="B47" s="13" t="s">
        <v>23</v>
      </c>
      <c r="C47" s="25">
        <f>D47+E47+F47+G47+H47+I47+J47+K47+L47+M47+N47+O47</f>
        <v>120</v>
      </c>
      <c r="D47" s="18">
        <v>10</v>
      </c>
      <c r="E47" s="18">
        <v>10</v>
      </c>
      <c r="F47" s="18">
        <v>10</v>
      </c>
      <c r="G47" s="26">
        <v>10</v>
      </c>
      <c r="H47" s="18">
        <v>10</v>
      </c>
      <c r="I47" s="18">
        <v>10</v>
      </c>
      <c r="J47" s="18">
        <v>10</v>
      </c>
      <c r="K47" s="18">
        <v>10</v>
      </c>
      <c r="L47" s="18">
        <v>10</v>
      </c>
      <c r="M47" s="18">
        <v>10</v>
      </c>
      <c r="N47" s="18">
        <v>10</v>
      </c>
      <c r="O47" s="18">
        <v>10</v>
      </c>
      <c r="P47" s="72"/>
      <c r="Q47" s="19">
        <v>1</v>
      </c>
      <c r="R47" s="20"/>
    </row>
    <row r="48" spans="1:18" ht="15" x14ac:dyDescent="0.25">
      <c r="A48" s="63"/>
      <c r="B48" s="21" t="s">
        <v>24</v>
      </c>
      <c r="C48" s="22">
        <f>D48+E48+F48+G48+H48+I48+J48+K48+L48+M48+N48+O48</f>
        <v>153</v>
      </c>
      <c r="D48" s="12">
        <v>20</v>
      </c>
      <c r="E48" s="12">
        <v>20</v>
      </c>
      <c r="F48" s="12">
        <v>28</v>
      </c>
      <c r="G48" s="24">
        <v>15</v>
      </c>
      <c r="H48" s="12">
        <v>30</v>
      </c>
      <c r="I48" s="12">
        <v>40</v>
      </c>
      <c r="J48" s="12"/>
      <c r="K48" s="12"/>
      <c r="L48" s="12"/>
      <c r="M48" s="12"/>
      <c r="N48" s="12"/>
      <c r="O48" s="12"/>
      <c r="P48" s="71">
        <f>C48/C47</f>
        <v>1.2749999999999999</v>
      </c>
      <c r="Q48" s="19"/>
      <c r="R48" s="20"/>
    </row>
    <row r="49" spans="1:18" ht="15" x14ac:dyDescent="0.25">
      <c r="A49" s="62" t="s">
        <v>44</v>
      </c>
      <c r="B49" s="13" t="s">
        <v>23</v>
      </c>
      <c r="C49" s="25">
        <f>D49+E49+F49+G49+H49+I49+J49+K49+L49+M49+N49+O49</f>
        <v>96</v>
      </c>
      <c r="D49" s="18">
        <v>8</v>
      </c>
      <c r="E49" s="18">
        <v>8</v>
      </c>
      <c r="F49" s="18">
        <v>8</v>
      </c>
      <c r="G49" s="26">
        <v>8</v>
      </c>
      <c r="H49" s="18">
        <v>8</v>
      </c>
      <c r="I49" s="18">
        <v>8</v>
      </c>
      <c r="J49" s="18">
        <v>8</v>
      </c>
      <c r="K49" s="18">
        <v>8</v>
      </c>
      <c r="L49" s="18">
        <v>8</v>
      </c>
      <c r="M49" s="18">
        <v>8</v>
      </c>
      <c r="N49" s="18">
        <v>8</v>
      </c>
      <c r="O49" s="18">
        <v>8</v>
      </c>
      <c r="P49" s="72"/>
      <c r="Q49" s="19">
        <v>1</v>
      </c>
      <c r="R49" s="20"/>
    </row>
    <row r="50" spans="1:18" ht="15" x14ac:dyDescent="0.25">
      <c r="A50" s="63"/>
      <c r="B50" s="21" t="s">
        <v>24</v>
      </c>
      <c r="C50" s="22">
        <f>D50+E50+F50+G50+H50+I50+J50+K50+L50+M50+N50+O50</f>
        <v>128</v>
      </c>
      <c r="D50" s="12">
        <v>20</v>
      </c>
      <c r="E50" s="12">
        <v>18</v>
      </c>
      <c r="F50" s="12">
        <v>35</v>
      </c>
      <c r="G50" s="24">
        <v>18</v>
      </c>
      <c r="H50" s="12">
        <v>12</v>
      </c>
      <c r="I50" s="12">
        <v>25</v>
      </c>
      <c r="J50" s="12"/>
      <c r="K50" s="12"/>
      <c r="L50" s="12"/>
      <c r="M50" s="12"/>
      <c r="N50" s="12"/>
      <c r="O50" s="12"/>
      <c r="P50" s="71">
        <f>C50/C49</f>
        <v>1.3333333333333333</v>
      </c>
      <c r="Q50" s="19"/>
      <c r="R50" s="20"/>
    </row>
    <row r="51" spans="1:18" ht="15" x14ac:dyDescent="0.25">
      <c r="A51" s="62" t="s">
        <v>45</v>
      </c>
      <c r="B51" s="13" t="s">
        <v>23</v>
      </c>
      <c r="C51" s="25">
        <f>D51+E51+F51+G51+H51+I51+J51+K51+L51+M51+N51+O51</f>
        <v>96</v>
      </c>
      <c r="D51" s="18">
        <v>8</v>
      </c>
      <c r="E51" s="18">
        <v>8</v>
      </c>
      <c r="F51" s="18">
        <v>8</v>
      </c>
      <c r="G51" s="26">
        <v>8</v>
      </c>
      <c r="H51" s="18">
        <v>8</v>
      </c>
      <c r="I51" s="18">
        <v>8</v>
      </c>
      <c r="J51" s="18">
        <v>8</v>
      </c>
      <c r="K51" s="18">
        <v>8</v>
      </c>
      <c r="L51" s="18">
        <v>8</v>
      </c>
      <c r="M51" s="18">
        <v>8</v>
      </c>
      <c r="N51" s="18">
        <v>8</v>
      </c>
      <c r="O51" s="18">
        <v>8</v>
      </c>
      <c r="P51" s="72"/>
      <c r="Q51" s="19">
        <v>1</v>
      </c>
      <c r="R51" s="20"/>
    </row>
    <row r="52" spans="1:18" ht="15" x14ac:dyDescent="0.25">
      <c r="A52" s="63"/>
      <c r="B52" s="21" t="s">
        <v>24</v>
      </c>
      <c r="C52" s="22">
        <f>D52+E52+F52+G52+H52+I52+J52+K52+L52+M52+N52+O52</f>
        <v>41</v>
      </c>
      <c r="D52" s="12">
        <v>0</v>
      </c>
      <c r="E52" s="12">
        <v>3</v>
      </c>
      <c r="F52" s="12">
        <v>5</v>
      </c>
      <c r="G52" s="24">
        <v>8</v>
      </c>
      <c r="H52" s="12">
        <v>10</v>
      </c>
      <c r="I52" s="12">
        <v>15</v>
      </c>
      <c r="J52" s="12"/>
      <c r="K52" s="12"/>
      <c r="L52" s="12"/>
      <c r="M52" s="12"/>
      <c r="N52" s="12"/>
      <c r="O52" s="12"/>
      <c r="P52" s="71">
        <f>C52/C51</f>
        <v>0.42708333333333331</v>
      </c>
      <c r="Q52" s="19"/>
      <c r="R52" s="20"/>
    </row>
    <row r="53" spans="1:18" ht="15" x14ac:dyDescent="0.25">
      <c r="A53" s="62" t="s">
        <v>46</v>
      </c>
      <c r="B53" s="13" t="s">
        <v>23</v>
      </c>
      <c r="C53" s="25">
        <f>D53+E53+F53+G53+H53+I53+J53+K53+L53+M53+N53+O53</f>
        <v>48</v>
      </c>
      <c r="D53" s="18">
        <v>4</v>
      </c>
      <c r="E53" s="18">
        <v>4</v>
      </c>
      <c r="F53" s="18">
        <v>4</v>
      </c>
      <c r="G53" s="26">
        <v>4</v>
      </c>
      <c r="H53" s="18">
        <v>4</v>
      </c>
      <c r="I53" s="18">
        <v>4</v>
      </c>
      <c r="J53" s="18">
        <v>4</v>
      </c>
      <c r="K53" s="18">
        <v>4</v>
      </c>
      <c r="L53" s="18">
        <v>4</v>
      </c>
      <c r="M53" s="18">
        <v>4</v>
      </c>
      <c r="N53" s="18">
        <v>4</v>
      </c>
      <c r="O53" s="18">
        <v>4</v>
      </c>
      <c r="P53" s="72"/>
      <c r="Q53" s="19">
        <v>1</v>
      </c>
      <c r="R53" s="20"/>
    </row>
    <row r="54" spans="1:18" ht="15" x14ac:dyDescent="0.25">
      <c r="A54" s="63"/>
      <c r="B54" s="21" t="s">
        <v>24</v>
      </c>
      <c r="C54" s="22">
        <f>D54+E54+F54+G54+H54+I54+J54+K54+L54+M54+N54+O54</f>
        <v>385</v>
      </c>
      <c r="D54" s="12">
        <v>20</v>
      </c>
      <c r="E54" s="12">
        <v>80</v>
      </c>
      <c r="F54" s="12">
        <v>70</v>
      </c>
      <c r="G54" s="24">
        <v>60</v>
      </c>
      <c r="H54" s="12">
        <v>75</v>
      </c>
      <c r="I54" s="12">
        <v>80</v>
      </c>
      <c r="J54" s="12"/>
      <c r="K54" s="12"/>
      <c r="L54" s="12"/>
      <c r="M54" s="12"/>
      <c r="N54" s="12"/>
      <c r="O54" s="12"/>
      <c r="P54" s="71">
        <f>C54/C53</f>
        <v>8.0208333333333339</v>
      </c>
      <c r="Q54" s="19"/>
      <c r="R54" s="20"/>
    </row>
    <row r="55" spans="1:18" ht="15" x14ac:dyDescent="0.25">
      <c r="A55" s="62" t="s">
        <v>47</v>
      </c>
      <c r="B55" s="13" t="s">
        <v>23</v>
      </c>
      <c r="C55" s="25">
        <f>D55+E55+F55+G55+H55+I55+J55+K55+L55+M55+N55+O55</f>
        <v>24</v>
      </c>
      <c r="D55" s="18">
        <v>2</v>
      </c>
      <c r="E55" s="18">
        <v>2</v>
      </c>
      <c r="F55" s="18">
        <v>2</v>
      </c>
      <c r="G55" s="26">
        <v>2</v>
      </c>
      <c r="H55" s="18">
        <v>2</v>
      </c>
      <c r="I55" s="18">
        <v>2</v>
      </c>
      <c r="J55" s="18">
        <v>2</v>
      </c>
      <c r="K55" s="18">
        <v>2</v>
      </c>
      <c r="L55" s="18">
        <v>2</v>
      </c>
      <c r="M55" s="18">
        <v>2</v>
      </c>
      <c r="N55" s="18">
        <v>2</v>
      </c>
      <c r="O55" s="18">
        <v>2</v>
      </c>
      <c r="P55" s="72"/>
      <c r="Q55" s="19">
        <v>1</v>
      </c>
      <c r="R55" s="20"/>
    </row>
    <row r="56" spans="1:18" ht="15" x14ac:dyDescent="0.25">
      <c r="A56" s="63"/>
      <c r="B56" s="21" t="s">
        <v>24</v>
      </c>
      <c r="C56" s="22">
        <f>D56+E56+F56+G56+H56+I56+J56+K56+L56+M56+N56+O56</f>
        <v>102</v>
      </c>
      <c r="D56" s="12">
        <v>20</v>
      </c>
      <c r="E56" s="12">
        <v>25</v>
      </c>
      <c r="F56" s="12">
        <v>20</v>
      </c>
      <c r="G56" s="24">
        <v>15</v>
      </c>
      <c r="H56" s="12">
        <v>10</v>
      </c>
      <c r="I56" s="12">
        <v>12</v>
      </c>
      <c r="J56" s="12"/>
      <c r="K56" s="12"/>
      <c r="L56" s="12"/>
      <c r="M56" s="12"/>
      <c r="N56" s="12"/>
      <c r="O56" s="12"/>
      <c r="P56" s="71">
        <f>C56/C55</f>
        <v>4.25</v>
      </c>
      <c r="Q56" s="19"/>
      <c r="R56" s="20"/>
    </row>
    <row r="57" spans="1:18" ht="15" x14ac:dyDescent="0.25">
      <c r="A57" s="62" t="s">
        <v>48</v>
      </c>
      <c r="B57" s="13" t="s">
        <v>23</v>
      </c>
      <c r="C57" s="25">
        <f>D57+E57+F57+G57+H57+I57+J57+K57+L57+M57+N57+O57</f>
        <v>192</v>
      </c>
      <c r="D57" s="18">
        <v>16</v>
      </c>
      <c r="E57" s="18">
        <v>16</v>
      </c>
      <c r="F57" s="18">
        <v>16</v>
      </c>
      <c r="G57" s="26">
        <v>16</v>
      </c>
      <c r="H57" s="18">
        <v>16</v>
      </c>
      <c r="I57" s="18">
        <v>16</v>
      </c>
      <c r="J57" s="18">
        <v>16</v>
      </c>
      <c r="K57" s="18">
        <v>16</v>
      </c>
      <c r="L57" s="18">
        <v>16</v>
      </c>
      <c r="M57" s="18">
        <v>16</v>
      </c>
      <c r="N57" s="18">
        <v>16</v>
      </c>
      <c r="O57" s="18">
        <v>16</v>
      </c>
      <c r="P57" s="72"/>
      <c r="Q57" s="19">
        <v>1</v>
      </c>
      <c r="R57" s="20"/>
    </row>
    <row r="58" spans="1:18" ht="15" x14ac:dyDescent="0.25">
      <c r="A58" s="63"/>
      <c r="B58" s="21" t="s">
        <v>24</v>
      </c>
      <c r="C58" s="22">
        <f>D58+E58+F58+G58+H58+J58+K58+L58+M58+N58+O58</f>
        <v>140</v>
      </c>
      <c r="D58" s="12">
        <v>30</v>
      </c>
      <c r="E58" s="12">
        <v>35</v>
      </c>
      <c r="F58" s="12">
        <v>25</v>
      </c>
      <c r="G58" s="24">
        <v>20</v>
      </c>
      <c r="H58" s="12">
        <v>30</v>
      </c>
      <c r="I58" s="12">
        <v>24</v>
      </c>
      <c r="J58" s="12"/>
      <c r="K58" s="12"/>
      <c r="L58" s="12"/>
      <c r="M58" s="12"/>
      <c r="N58" s="12"/>
      <c r="O58" s="12"/>
      <c r="P58" s="71">
        <f>C58/C57</f>
        <v>0.72916666666666663</v>
      </c>
      <c r="Q58" s="19"/>
      <c r="R58" s="20"/>
    </row>
    <row r="59" spans="1:18" ht="15" x14ac:dyDescent="0.25">
      <c r="A59" s="62" t="s">
        <v>49</v>
      </c>
      <c r="B59" s="13" t="s">
        <v>23</v>
      </c>
      <c r="C59" s="25">
        <f>D59+E59+F59+G59+H59+I59+J59+K59+L59+M59+N59+O59</f>
        <v>48</v>
      </c>
      <c r="D59" s="18">
        <v>4</v>
      </c>
      <c r="E59" s="18">
        <v>4</v>
      </c>
      <c r="F59" s="18">
        <v>4</v>
      </c>
      <c r="G59" s="26">
        <v>4</v>
      </c>
      <c r="H59" s="18">
        <v>4</v>
      </c>
      <c r="I59" s="18">
        <v>4</v>
      </c>
      <c r="J59" s="18">
        <v>4</v>
      </c>
      <c r="K59" s="18">
        <v>4</v>
      </c>
      <c r="L59" s="18">
        <v>4</v>
      </c>
      <c r="M59" s="18">
        <v>4</v>
      </c>
      <c r="N59" s="18">
        <v>4</v>
      </c>
      <c r="O59" s="18">
        <v>4</v>
      </c>
      <c r="P59" s="72"/>
      <c r="Q59" s="19">
        <v>1</v>
      </c>
      <c r="R59" s="20"/>
    </row>
    <row r="60" spans="1:18" ht="15" x14ac:dyDescent="0.25">
      <c r="A60" s="63"/>
      <c r="B60" s="21" t="s">
        <v>24</v>
      </c>
      <c r="C60" s="22">
        <f>D60+E60+F60+G60+H60+I60+J60+K60+L60+M60+O60+N60</f>
        <v>65</v>
      </c>
      <c r="D60" s="12">
        <v>10</v>
      </c>
      <c r="E60" s="12">
        <v>15</v>
      </c>
      <c r="F60" s="12">
        <v>10</v>
      </c>
      <c r="G60" s="24">
        <v>12</v>
      </c>
      <c r="H60" s="12">
        <v>10</v>
      </c>
      <c r="I60" s="12">
        <v>8</v>
      </c>
      <c r="J60" s="12"/>
      <c r="K60" s="12"/>
      <c r="L60" s="12"/>
      <c r="M60" s="12"/>
      <c r="N60" s="12"/>
      <c r="O60" s="12"/>
      <c r="P60" s="71">
        <f>C60/C59</f>
        <v>1.3541666666666667</v>
      </c>
      <c r="Q60" s="19"/>
      <c r="R60" s="20"/>
    </row>
    <row r="61" spans="1:18" ht="15" x14ac:dyDescent="0.25">
      <c r="A61" s="62" t="s">
        <v>50</v>
      </c>
      <c r="B61" s="13" t="s">
        <v>23</v>
      </c>
      <c r="C61" s="25">
        <f>D61+E61+F61+G61+H61+I61+J61+K61+L61+M61+N61+O61</f>
        <v>192</v>
      </c>
      <c r="D61" s="18">
        <v>16</v>
      </c>
      <c r="E61" s="18">
        <v>16</v>
      </c>
      <c r="F61" s="18">
        <v>16</v>
      </c>
      <c r="G61" s="26">
        <v>16</v>
      </c>
      <c r="H61" s="18">
        <v>16</v>
      </c>
      <c r="I61" s="18">
        <v>16</v>
      </c>
      <c r="J61" s="18">
        <v>16</v>
      </c>
      <c r="K61" s="18">
        <v>16</v>
      </c>
      <c r="L61" s="18">
        <v>16</v>
      </c>
      <c r="M61" s="18">
        <v>16</v>
      </c>
      <c r="N61" s="18">
        <v>16</v>
      </c>
      <c r="O61" s="18">
        <v>16</v>
      </c>
      <c r="P61" s="72"/>
      <c r="Q61" s="19">
        <v>1</v>
      </c>
      <c r="R61" s="20"/>
    </row>
    <row r="62" spans="1:18" ht="15" x14ac:dyDescent="0.25">
      <c r="A62" s="63"/>
      <c r="B62" s="21" t="s">
        <v>24</v>
      </c>
      <c r="C62" s="22">
        <f>D62+E62+F62+G62+H62+I62+J62+K62+L62+M62+N62+O62</f>
        <v>100</v>
      </c>
      <c r="D62" s="12">
        <v>10</v>
      </c>
      <c r="E62" s="12">
        <v>15</v>
      </c>
      <c r="F62" s="12">
        <v>15</v>
      </c>
      <c r="G62" s="24">
        <v>10</v>
      </c>
      <c r="H62" s="12">
        <v>20</v>
      </c>
      <c r="I62" s="12">
        <v>30</v>
      </c>
      <c r="J62" s="12"/>
      <c r="K62" s="12"/>
      <c r="L62" s="12"/>
      <c r="M62" s="12"/>
      <c r="N62" s="12"/>
      <c r="O62" s="12"/>
      <c r="P62" s="71">
        <f>C62/C61</f>
        <v>0.52083333333333337</v>
      </c>
      <c r="Q62" s="19"/>
      <c r="R62" s="20"/>
    </row>
    <row r="63" spans="1:18" ht="15" x14ac:dyDescent="0.25">
      <c r="A63" s="62" t="s">
        <v>51</v>
      </c>
      <c r="B63" s="13" t="s">
        <v>23</v>
      </c>
      <c r="C63" s="25">
        <f>D63+E63+F63+G63+H63+I63+J63+K63+L63+M63+N63+O63</f>
        <v>84</v>
      </c>
      <c r="D63" s="18">
        <v>7</v>
      </c>
      <c r="E63" s="18">
        <v>7</v>
      </c>
      <c r="F63" s="18">
        <v>7</v>
      </c>
      <c r="G63" s="26">
        <v>7</v>
      </c>
      <c r="H63" s="18">
        <v>7</v>
      </c>
      <c r="I63" s="18">
        <v>7</v>
      </c>
      <c r="J63" s="18">
        <v>7</v>
      </c>
      <c r="K63" s="18">
        <v>7</v>
      </c>
      <c r="L63" s="18">
        <v>7</v>
      </c>
      <c r="M63" s="18">
        <v>7</v>
      </c>
      <c r="N63" s="18">
        <v>7</v>
      </c>
      <c r="O63" s="18">
        <v>7</v>
      </c>
      <c r="P63" s="72"/>
      <c r="Q63" s="19">
        <v>1</v>
      </c>
      <c r="R63" s="20"/>
    </row>
    <row r="64" spans="1:18" ht="15" x14ac:dyDescent="0.25">
      <c r="A64" s="63"/>
      <c r="B64" s="21" t="s">
        <v>24</v>
      </c>
      <c r="C64" s="22">
        <f>D64+E64+F64+G64+H64+I64+J64+K64+L64+M64+N64+O64</f>
        <v>203</v>
      </c>
      <c r="D64" s="12">
        <v>10</v>
      </c>
      <c r="E64" s="12">
        <v>111</v>
      </c>
      <c r="F64" s="12">
        <v>20</v>
      </c>
      <c r="G64" s="24">
        <v>50</v>
      </c>
      <c r="H64" s="12">
        <v>10</v>
      </c>
      <c r="I64" s="12">
        <v>2</v>
      </c>
      <c r="J64" s="12"/>
      <c r="K64" s="12"/>
      <c r="L64" s="12"/>
      <c r="M64" s="12"/>
      <c r="N64" s="12"/>
      <c r="O64" s="12"/>
      <c r="P64" s="71">
        <f>C64/C63</f>
        <v>2.4166666666666665</v>
      </c>
      <c r="Q64" s="19"/>
      <c r="R64" s="20"/>
    </row>
    <row r="65" spans="1:18" ht="15" x14ac:dyDescent="0.25">
      <c r="A65" s="62" t="s">
        <v>52</v>
      </c>
      <c r="B65" s="13" t="s">
        <v>23</v>
      </c>
      <c r="C65" s="25">
        <f>D65+E65+F65+G65+H65+I65+J65+K65+L65+M65+N65+O65</f>
        <v>1992</v>
      </c>
      <c r="D65" s="18">
        <v>166</v>
      </c>
      <c r="E65" s="18">
        <v>166</v>
      </c>
      <c r="F65" s="18">
        <v>166</v>
      </c>
      <c r="G65" s="26">
        <v>166</v>
      </c>
      <c r="H65" s="18">
        <v>166</v>
      </c>
      <c r="I65" s="18">
        <v>166</v>
      </c>
      <c r="J65" s="18">
        <v>166</v>
      </c>
      <c r="K65" s="18">
        <v>166</v>
      </c>
      <c r="L65" s="18">
        <v>166</v>
      </c>
      <c r="M65" s="18">
        <v>166</v>
      </c>
      <c r="N65" s="18">
        <v>166</v>
      </c>
      <c r="O65" s="18">
        <v>166</v>
      </c>
      <c r="P65" s="72"/>
      <c r="Q65" s="19">
        <v>1</v>
      </c>
      <c r="R65" s="20"/>
    </row>
    <row r="66" spans="1:18" ht="15" x14ac:dyDescent="0.25">
      <c r="A66" s="63"/>
      <c r="B66" s="21" t="s">
        <v>24</v>
      </c>
      <c r="C66" s="22">
        <f>D66+E66+F66+G66+H66+I66+J66+K66+L66+M66+N66+O66</f>
        <v>1801</v>
      </c>
      <c r="D66" s="12">
        <v>201</v>
      </c>
      <c r="E66" s="12">
        <v>270</v>
      </c>
      <c r="F66" s="12">
        <v>320</v>
      </c>
      <c r="G66" s="24">
        <v>350</v>
      </c>
      <c r="H66" s="12">
        <v>293</v>
      </c>
      <c r="I66" s="12">
        <v>367</v>
      </c>
      <c r="J66" s="12"/>
      <c r="K66" s="12"/>
      <c r="L66" s="12"/>
      <c r="M66" s="12"/>
      <c r="N66" s="12"/>
      <c r="O66" s="12"/>
      <c r="P66" s="71">
        <f>C66/C65</f>
        <v>0.90411646586345384</v>
      </c>
      <c r="Q66" s="19"/>
      <c r="R66" s="20"/>
    </row>
    <row r="67" spans="1:18" ht="15" x14ac:dyDescent="0.25">
      <c r="A67" s="62" t="s">
        <v>53</v>
      </c>
      <c r="B67" s="13" t="s">
        <v>23</v>
      </c>
      <c r="C67" s="25">
        <f>D67+E67+F67+G67+H67+I67+J67+K67+L67+M67+N67+O67</f>
        <v>240</v>
      </c>
      <c r="D67" s="18">
        <v>20</v>
      </c>
      <c r="E67" s="18">
        <v>20</v>
      </c>
      <c r="F67" s="18">
        <v>20</v>
      </c>
      <c r="G67" s="26">
        <v>20</v>
      </c>
      <c r="H67" s="18">
        <v>20</v>
      </c>
      <c r="I67" s="18">
        <v>20</v>
      </c>
      <c r="J67" s="18">
        <v>20</v>
      </c>
      <c r="K67" s="18">
        <v>20</v>
      </c>
      <c r="L67" s="18">
        <v>20</v>
      </c>
      <c r="M67" s="18">
        <v>20</v>
      </c>
      <c r="N67" s="18">
        <v>20</v>
      </c>
      <c r="O67" s="18">
        <v>20</v>
      </c>
      <c r="P67" s="72"/>
      <c r="Q67" s="19">
        <v>1</v>
      </c>
      <c r="R67" s="20"/>
    </row>
    <row r="68" spans="1:18" ht="15" x14ac:dyDescent="0.25">
      <c r="A68" s="63"/>
      <c r="B68" s="21" t="s">
        <v>24</v>
      </c>
      <c r="C68" s="22">
        <f>D68+E68+F68+G68+H68+I68+J68+K68+L68+M68+N68+O68</f>
        <v>158</v>
      </c>
      <c r="D68" s="27">
        <v>20</v>
      </c>
      <c r="E68" s="27">
        <v>28</v>
      </c>
      <c r="F68" s="27">
        <v>40</v>
      </c>
      <c r="G68" s="10">
        <v>25</v>
      </c>
      <c r="H68" s="27">
        <v>20</v>
      </c>
      <c r="I68" s="27">
        <v>25</v>
      </c>
      <c r="J68" s="12"/>
      <c r="K68" s="12"/>
      <c r="L68" s="12"/>
      <c r="M68" s="27"/>
      <c r="N68" s="27"/>
      <c r="O68" s="27"/>
      <c r="P68" s="71">
        <f>C68/C67</f>
        <v>0.65833333333333333</v>
      </c>
      <c r="Q68" s="19"/>
      <c r="R68" s="20"/>
    </row>
    <row r="69" spans="1:18" ht="15" x14ac:dyDescent="0.25">
      <c r="A69" s="62" t="s">
        <v>54</v>
      </c>
      <c r="B69" s="13" t="s">
        <v>23</v>
      </c>
      <c r="C69" s="28">
        <f>D69+E69+F69+G69+H69+I69+J69+K69+L69+M69+N69+O69</f>
        <v>132</v>
      </c>
      <c r="D69" s="16">
        <v>11</v>
      </c>
      <c r="E69" s="16">
        <v>11</v>
      </c>
      <c r="F69" s="16">
        <v>11</v>
      </c>
      <c r="G69" s="15">
        <v>11</v>
      </c>
      <c r="H69" s="16">
        <v>11</v>
      </c>
      <c r="I69" s="16">
        <v>11</v>
      </c>
      <c r="J69" s="18">
        <v>11</v>
      </c>
      <c r="K69" s="18">
        <v>11</v>
      </c>
      <c r="L69" s="18">
        <v>11</v>
      </c>
      <c r="M69" s="16">
        <v>11</v>
      </c>
      <c r="N69" s="16">
        <v>11</v>
      </c>
      <c r="O69" s="16">
        <v>11</v>
      </c>
      <c r="P69" s="72"/>
      <c r="Q69" s="19">
        <v>1</v>
      </c>
      <c r="R69" s="20"/>
    </row>
    <row r="70" spans="1:18" ht="15" x14ac:dyDescent="0.25">
      <c r="A70" s="63"/>
      <c r="B70" s="21" t="s">
        <v>24</v>
      </c>
      <c r="C70" s="22">
        <f>D70+E70+F70+G70+H70+I70+J70+K70+L70+M70+N70+O70</f>
        <v>245</v>
      </c>
      <c r="D70" s="27">
        <v>50</v>
      </c>
      <c r="E70" s="27">
        <v>40</v>
      </c>
      <c r="F70" s="27">
        <v>50</v>
      </c>
      <c r="G70" s="10">
        <v>35</v>
      </c>
      <c r="H70" s="27">
        <v>40</v>
      </c>
      <c r="I70" s="27">
        <v>30</v>
      </c>
      <c r="J70" s="12"/>
      <c r="K70" s="12"/>
      <c r="L70" s="12"/>
      <c r="M70" s="27"/>
      <c r="N70" s="27"/>
      <c r="O70" s="27"/>
      <c r="P70" s="71">
        <f>C70/C69</f>
        <v>1.856060606060606</v>
      </c>
      <c r="Q70" s="19"/>
      <c r="R70" s="20"/>
    </row>
    <row r="71" spans="1:18" ht="15" x14ac:dyDescent="0.25">
      <c r="A71" s="62" t="s">
        <v>55</v>
      </c>
      <c r="B71" s="13" t="s">
        <v>23</v>
      </c>
      <c r="C71" s="28">
        <f>D71+E71+F71+G71+H71+I71+J71+K71+L71+M71+N71+O71</f>
        <v>1800</v>
      </c>
      <c r="D71" s="16">
        <v>150</v>
      </c>
      <c r="E71" s="16">
        <v>150</v>
      </c>
      <c r="F71" s="16">
        <v>150</v>
      </c>
      <c r="G71" s="15">
        <v>150</v>
      </c>
      <c r="H71" s="16">
        <v>150</v>
      </c>
      <c r="I71" s="16">
        <v>150</v>
      </c>
      <c r="J71" s="18">
        <v>150</v>
      </c>
      <c r="K71" s="18">
        <v>150</v>
      </c>
      <c r="L71" s="18">
        <v>150</v>
      </c>
      <c r="M71" s="16">
        <v>150</v>
      </c>
      <c r="N71" s="16">
        <v>150</v>
      </c>
      <c r="O71" s="16">
        <v>150</v>
      </c>
      <c r="P71" s="72"/>
      <c r="Q71" s="19">
        <v>1</v>
      </c>
      <c r="R71" s="20"/>
    </row>
    <row r="72" spans="1:18" ht="15" x14ac:dyDescent="0.25">
      <c r="A72" s="63"/>
      <c r="B72" s="21" t="s">
        <v>24</v>
      </c>
      <c r="C72" s="22">
        <f>D72+E72+F72+G72+H72+I72+J72+L72+K72+M72+N72+O72</f>
        <v>679</v>
      </c>
      <c r="D72" s="12">
        <v>102</v>
      </c>
      <c r="E72" s="12">
        <v>125</v>
      </c>
      <c r="F72" s="12">
        <v>113</v>
      </c>
      <c r="G72" s="23">
        <v>123</v>
      </c>
      <c r="H72" s="12">
        <v>82</v>
      </c>
      <c r="I72" s="12">
        <v>134</v>
      </c>
      <c r="J72" s="12"/>
      <c r="K72" s="12"/>
      <c r="L72" s="12"/>
      <c r="M72" s="12"/>
      <c r="N72" s="12"/>
      <c r="O72" s="12"/>
      <c r="P72" s="71">
        <f>C72/C71</f>
        <v>0.37722222222222224</v>
      </c>
      <c r="Q72" s="19"/>
      <c r="R72" s="20"/>
    </row>
    <row r="73" spans="1:18" x14ac:dyDescent="0.25">
      <c r="A73" s="29"/>
      <c r="B73" s="29"/>
      <c r="C73" s="30"/>
      <c r="D73" s="31"/>
      <c r="E73" s="31"/>
      <c r="F73" s="31"/>
      <c r="G73" s="32"/>
      <c r="H73" s="31"/>
      <c r="I73" s="31"/>
      <c r="J73" s="31"/>
      <c r="K73" s="31"/>
      <c r="L73" s="31"/>
      <c r="M73" s="31"/>
      <c r="N73" s="31"/>
      <c r="O73" s="31"/>
      <c r="P73" s="30"/>
      <c r="Q73" s="33"/>
    </row>
    <row r="74" spans="1:18" x14ac:dyDescent="0.25">
      <c r="A74" s="29"/>
      <c r="B74" s="30"/>
      <c r="C74" s="30"/>
      <c r="D74" s="31"/>
      <c r="E74" s="31"/>
      <c r="F74" s="31"/>
      <c r="G74" s="32"/>
      <c r="H74" s="31"/>
      <c r="I74" s="31"/>
      <c r="J74" s="31"/>
      <c r="K74" s="31"/>
      <c r="L74" s="31"/>
      <c r="M74" s="31"/>
      <c r="N74" s="31"/>
      <c r="O74" s="31"/>
      <c r="P74" s="30"/>
      <c r="Q74" s="33"/>
    </row>
    <row r="75" spans="1:18" x14ac:dyDescent="0.25">
      <c r="A75" s="34"/>
      <c r="B75" s="35"/>
      <c r="C75" s="35"/>
      <c r="D75" s="36"/>
      <c r="E75" s="36"/>
      <c r="F75" s="36"/>
      <c r="G75" s="37"/>
      <c r="H75" s="36"/>
      <c r="I75" s="36"/>
      <c r="J75" s="36"/>
      <c r="K75" s="36"/>
      <c r="L75" s="36"/>
      <c r="M75" s="36"/>
      <c r="N75" s="36"/>
      <c r="O75" s="36"/>
      <c r="P75" s="35"/>
      <c r="Q75" s="38"/>
    </row>
    <row r="76" spans="1:18" x14ac:dyDescent="0.25">
      <c r="A76" s="34"/>
      <c r="B76" s="35"/>
      <c r="C76" s="35"/>
      <c r="D76" s="36"/>
      <c r="E76" s="36"/>
      <c r="F76" s="36"/>
      <c r="G76" s="37"/>
      <c r="H76" s="36"/>
      <c r="I76" s="36"/>
      <c r="J76" s="36"/>
      <c r="K76" s="36"/>
      <c r="L76" s="36"/>
      <c r="M76" s="36"/>
      <c r="N76" s="36"/>
      <c r="O76" s="36"/>
      <c r="P76" s="35"/>
      <c r="Q76" s="38"/>
    </row>
    <row r="77" spans="1:18" x14ac:dyDescent="0.25">
      <c r="F77" s="40" t="s">
        <v>56</v>
      </c>
    </row>
    <row r="81" spans="1:1" x14ac:dyDescent="0.25">
      <c r="A81" s="68" t="s">
        <v>57</v>
      </c>
    </row>
    <row r="82" spans="1:1" x14ac:dyDescent="0.25">
      <c r="A82" s="69"/>
    </row>
  </sheetData>
  <mergeCells count="43">
    <mergeCell ref="A69:A70"/>
    <mergeCell ref="A71:A72"/>
    <mergeCell ref="A81:A82"/>
    <mergeCell ref="A57:A58"/>
    <mergeCell ref="A59:A60"/>
    <mergeCell ref="A61:A62"/>
    <mergeCell ref="A63:A64"/>
    <mergeCell ref="A65:A66"/>
    <mergeCell ref="A67:A68"/>
    <mergeCell ref="A55:A56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31:A32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R7:R8"/>
    <mergeCell ref="A2:Q2"/>
    <mergeCell ref="A3:Q3"/>
    <mergeCell ref="A5:Q5"/>
    <mergeCell ref="A6:Q6"/>
    <mergeCell ref="A7:A8"/>
    <mergeCell ref="C7:C8"/>
    <mergeCell ref="D7:O7"/>
    <mergeCell ref="P7:P8"/>
    <mergeCell ref="Q7:Q8"/>
  </mergeCells>
  <pageMargins left="0.70866141732283472" right="0.70866141732283472" top="0.74803149606299213" bottom="0.74803149606299213" header="0.31496062992125984" footer="0.31496062992125984"/>
  <pageSetup paperSize="5" scale="70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CRUZ</dc:creator>
  <cp:lastModifiedBy>PC_UT_Wen</cp:lastModifiedBy>
  <cp:lastPrinted>2017-01-06T16:22:05Z</cp:lastPrinted>
  <dcterms:created xsi:type="dcterms:W3CDTF">2016-12-29T16:18:43Z</dcterms:created>
  <dcterms:modified xsi:type="dcterms:W3CDTF">2017-03-30T16:35:58Z</dcterms:modified>
</cp:coreProperties>
</file>